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W35" i="1" l="1"/>
  <c r="I25" i="1" l="1"/>
  <c r="N35" i="1" l="1"/>
  <c r="I29" i="1"/>
  <c r="L16" i="1"/>
  <c r="X14" i="1"/>
  <c r="W14" i="1"/>
  <c r="V14" i="1"/>
  <c r="T14" i="1"/>
  <c r="S14" i="1"/>
  <c r="R14" i="1"/>
  <c r="P14" i="1"/>
  <c r="O14" i="1"/>
  <c r="N14" i="1"/>
  <c r="L14" i="1"/>
  <c r="K14" i="1"/>
  <c r="J14" i="1"/>
  <c r="I14" i="1"/>
  <c r="I15" i="1" l="1"/>
  <c r="X35" i="1" l="1"/>
  <c r="X16" i="1" s="1"/>
  <c r="W16" i="1"/>
  <c r="V35" i="1"/>
  <c r="V16" i="1" s="1"/>
  <c r="T35" i="1"/>
  <c r="T16" i="1" s="1"/>
  <c r="S35" i="1"/>
  <c r="S16" i="1" s="1"/>
  <c r="R35" i="1"/>
  <c r="R16" i="1" s="1"/>
  <c r="P35" i="1"/>
  <c r="P16" i="1" s="1"/>
  <c r="O35" i="1"/>
  <c r="O16" i="1" s="1"/>
  <c r="N16" i="1"/>
  <c r="K35" i="1"/>
  <c r="K16" i="1" s="1"/>
  <c r="J35" i="1"/>
  <c r="J16" i="1" s="1"/>
  <c r="I34" i="1"/>
  <c r="I33" i="1"/>
  <c r="I32" i="1"/>
  <c r="I31" i="1"/>
  <c r="I30" i="1"/>
  <c r="I28" i="1"/>
  <c r="I27" i="1"/>
  <c r="I26" i="1"/>
  <c r="I24" i="1"/>
  <c r="I23" i="1"/>
  <c r="I22" i="1"/>
  <c r="I21" i="1"/>
  <c r="I20" i="1"/>
  <c r="I19" i="1"/>
  <c r="I18" i="1"/>
  <c r="I17" i="1"/>
  <c r="I16" i="1" l="1"/>
  <c r="I35" i="1" s="1"/>
  <c r="L35" i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<sst xmlns="http://schemas.openxmlformats.org/spreadsheetml/2006/main" count="65" uniqueCount="37">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</sst>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3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5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4" fillId="0" borderId="0" xfId="0" applyNumberFormat="1" applyFont="1" applyFill="1" applyAlignment="1" applyProtection="1">
      <protection hidden="1"/>
    </xf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13" workbookViewId="0">
      <selection activeCell="A11" sqref="A11:XFD11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56" width="9.109375" customWidth="1"/>
  </cols>
  <sheetData>
    <row r="1" spans="1:29" s="48" customFormat="1" ht="20.399999999999999" customHeight="1" x14ac:dyDescent="0.4">
      <c r="A1" s="47" t="s">
        <v>31</v>
      </c>
    </row>
    <row r="2" spans="1:29" s="50" customFormat="1" ht="16.5" customHeight="1" x14ac:dyDescent="0.4">
      <c r="A2" s="51"/>
    </row>
    <row r="3" spans="1:29" s="50" customFormat="1" ht="16.2" customHeight="1" x14ac:dyDescent="0.4">
      <c r="A3" s="49" t="s">
        <v>30</v>
      </c>
    </row>
    <row r="4" spans="1:29" s="50" customFormat="1" ht="9.6" customHeight="1" x14ac:dyDescent="0.4">
      <c r="A4" s="51"/>
    </row>
    <row r="5" spans="1:29" s="50" customFormat="1" ht="16.2" customHeight="1" x14ac:dyDescent="0.4">
      <c r="A5" s="49" t="s">
        <v>29</v>
      </c>
    </row>
    <row r="6" spans="1:29" s="50" customFormat="1" ht="16.5" customHeight="1" x14ac:dyDescent="0.4">
      <c r="A6" s="51"/>
    </row>
    <row r="7" spans="1:29" s="50" customFormat="1" ht="21" customHeight="1" x14ac:dyDescent="0.4">
      <c r="A7" s="49" t="s">
        <v>32</v>
      </c>
    </row>
    <row r="8" spans="1:29" s="50" customFormat="1" ht="16.5" customHeight="1" x14ac:dyDescent="0.4">
      <c r="A8" s="51"/>
    </row>
    <row r="9" spans="1:29" s="50" customFormat="1" ht="16.5" customHeight="1" x14ac:dyDescent="0.4">
      <c r="A9" s="51"/>
    </row>
    <row r="10" spans="1:29" s="65" customFormat="1" ht="20.399999999999999" customHeight="1" x14ac:dyDescent="0.3">
      <c r="A10" s="64" t="s">
        <v>36</v>
      </c>
    </row>
    <row r="11" spans="1:29" s="50" customFormat="1" ht="16.5" customHeight="1" x14ac:dyDescent="0.4">
      <c r="A11" s="51"/>
    </row>
    <row r="12" spans="1:29" s="9" customFormat="1" ht="18" customHeight="1" x14ac:dyDescent="0.25">
      <c r="A12" s="7"/>
      <c r="B12" s="60" t="s">
        <v>26</v>
      </c>
      <c r="C12" s="66"/>
      <c r="D12" s="54" t="s">
        <v>25</v>
      </c>
      <c r="E12" s="54" t="s">
        <v>24</v>
      </c>
      <c r="F12" s="54" t="s">
        <v>23</v>
      </c>
      <c r="G12" s="59" t="s">
        <v>22</v>
      </c>
      <c r="H12" s="59" t="s">
        <v>21</v>
      </c>
      <c r="I12" s="59" t="s">
        <v>20</v>
      </c>
      <c r="J12" s="54" t="s">
        <v>19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10"/>
      <c r="Z12" s="8"/>
    </row>
    <row r="13" spans="1:29" s="9" customFormat="1" ht="52.2" customHeight="1" x14ac:dyDescent="0.25">
      <c r="A13" s="7"/>
      <c r="B13" s="67"/>
      <c r="C13" s="68"/>
      <c r="D13" s="58"/>
      <c r="E13" s="58"/>
      <c r="F13" s="58"/>
      <c r="G13" s="60"/>
      <c r="H13" s="60"/>
      <c r="I13" s="60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61" t="s">
        <v>34</v>
      </c>
      <c r="C14" s="62"/>
      <c r="D14" s="63"/>
      <c r="E14" s="35" t="s">
        <v>2</v>
      </c>
      <c r="F14" s="36" t="s">
        <v>2</v>
      </c>
      <c r="G14" s="37" t="s">
        <v>2</v>
      </c>
      <c r="H14" s="37" t="s">
        <v>2</v>
      </c>
      <c r="I14" s="12">
        <f>I15</f>
        <v>7800</v>
      </c>
      <c r="J14" s="12">
        <f>J15</f>
        <v>0</v>
      </c>
      <c r="K14" s="12">
        <f>K15</f>
        <v>0</v>
      </c>
      <c r="L14" s="12">
        <f>L15</f>
        <v>7800</v>
      </c>
      <c r="M14" s="14">
        <v>3327800</v>
      </c>
      <c r="N14" s="12">
        <f>N15</f>
        <v>0</v>
      </c>
      <c r="O14" s="12">
        <f>O15</f>
        <v>0</v>
      </c>
      <c r="P14" s="12">
        <f>P15</f>
        <v>0</v>
      </c>
      <c r="Q14" s="14">
        <v>3152900</v>
      </c>
      <c r="R14" s="12">
        <f>R15</f>
        <v>0</v>
      </c>
      <c r="S14" s="12">
        <f>S15</f>
        <v>0</v>
      </c>
      <c r="T14" s="12">
        <f>T15</f>
        <v>0</v>
      </c>
      <c r="U14" s="14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52" t="s">
        <v>35</v>
      </c>
      <c r="C15" s="53"/>
      <c r="D15" s="38"/>
      <c r="E15" s="15">
        <v>991</v>
      </c>
      <c r="F15" s="16">
        <v>106</v>
      </c>
      <c r="G15" s="17">
        <v>10000</v>
      </c>
      <c r="H15" s="18">
        <v>30211</v>
      </c>
      <c r="I15" s="19">
        <f t="shared" ref="I15" si="0">J15+K15+L15+N15+O15+P15+R15+S15+T15+V15+W15+X15</f>
        <v>7800</v>
      </c>
      <c r="J15" s="19">
        <v>0</v>
      </c>
      <c r="K15" s="20">
        <v>0</v>
      </c>
      <c r="L15" s="20">
        <v>7800</v>
      </c>
      <c r="M15" s="21">
        <v>187500</v>
      </c>
      <c r="N15" s="20">
        <v>0</v>
      </c>
      <c r="O15" s="20">
        <v>0</v>
      </c>
      <c r="P15" s="20">
        <v>0</v>
      </c>
      <c r="Q15" s="21">
        <v>187500</v>
      </c>
      <c r="R15" s="22">
        <v>0</v>
      </c>
      <c r="S15" s="22">
        <v>0</v>
      </c>
      <c r="T15" s="22">
        <v>0</v>
      </c>
      <c r="U15" s="23">
        <v>187500</v>
      </c>
      <c r="V15" s="22">
        <v>0</v>
      </c>
      <c r="W15" s="22">
        <v>0</v>
      </c>
      <c r="X15" s="20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55" t="s">
        <v>27</v>
      </c>
      <c r="C16" s="56"/>
      <c r="D16" s="57"/>
      <c r="E16" s="35" t="s">
        <v>2</v>
      </c>
      <c r="F16" s="36" t="s">
        <v>2</v>
      </c>
      <c r="G16" s="37" t="s">
        <v>2</v>
      </c>
      <c r="H16" s="45" t="s">
        <v>2</v>
      </c>
      <c r="I16" s="44">
        <f>I17+I18+I19+I20+I21+I22+I23+I24+I25+I26+I27+I28+I30+I31+I32+I33+I34+I29</f>
        <v>26159269.129999999</v>
      </c>
      <c r="J16" s="12">
        <f>J35</f>
        <v>30100</v>
      </c>
      <c r="K16" s="12">
        <f>K35</f>
        <v>958000</v>
      </c>
      <c r="L16" s="13">
        <f>L17+L18+L19+L20+L21+L22+L23+L24+L25+L26+L27+L28+L30+L31+L32+L33+L34</f>
        <v>1138200</v>
      </c>
      <c r="M16" s="14">
        <v>3327800</v>
      </c>
      <c r="N16" s="12">
        <f>N35</f>
        <v>9423250</v>
      </c>
      <c r="O16" s="12">
        <f>O35</f>
        <v>1565000</v>
      </c>
      <c r="P16" s="12">
        <f>P35</f>
        <v>1566200</v>
      </c>
      <c r="Q16" s="14">
        <v>3152900</v>
      </c>
      <c r="R16" s="12">
        <f>R35</f>
        <v>434800</v>
      </c>
      <c r="S16" s="12">
        <f>S35</f>
        <v>1461700</v>
      </c>
      <c r="T16" s="12">
        <f>T35</f>
        <v>892200</v>
      </c>
      <c r="U16" s="14">
        <v>3281600</v>
      </c>
      <c r="V16" s="12">
        <f>V35</f>
        <v>1906800</v>
      </c>
      <c r="W16" s="12">
        <f>W35</f>
        <v>2329600</v>
      </c>
      <c r="X16" s="12">
        <f>X35</f>
        <v>4451769.13</v>
      </c>
      <c r="Y16" s="5">
        <v>4299800</v>
      </c>
      <c r="Z16" s="4"/>
    </row>
    <row r="17" spans="1:29" ht="20.399999999999999" customHeight="1" x14ac:dyDescent="0.25">
      <c r="A17" s="6"/>
      <c r="B17" s="52" t="s">
        <v>28</v>
      </c>
      <c r="C17" s="53"/>
      <c r="D17" s="38"/>
      <c r="E17" s="15">
        <v>992</v>
      </c>
      <c r="F17" s="16">
        <v>102</v>
      </c>
      <c r="G17" s="17">
        <v>10000</v>
      </c>
      <c r="H17" s="18">
        <v>30211</v>
      </c>
      <c r="I17" s="19">
        <f t="shared" ref="I17:I34" si="1">J17+K17+L17+N17+O17+P17+R17+S17+T17+V17+W17+X17</f>
        <v>939600</v>
      </c>
      <c r="J17" s="19">
        <v>0</v>
      </c>
      <c r="K17" s="20">
        <v>73300</v>
      </c>
      <c r="L17" s="20">
        <v>73300</v>
      </c>
      <c r="M17" s="21">
        <v>187500</v>
      </c>
      <c r="N17" s="20">
        <v>101400</v>
      </c>
      <c r="O17" s="20">
        <v>67700</v>
      </c>
      <c r="P17" s="20">
        <v>124100</v>
      </c>
      <c r="Q17" s="21">
        <v>187500</v>
      </c>
      <c r="R17" s="22">
        <v>55200</v>
      </c>
      <c r="S17" s="22">
        <v>93500</v>
      </c>
      <c r="T17" s="22">
        <v>55100</v>
      </c>
      <c r="U17" s="23">
        <v>187500</v>
      </c>
      <c r="V17" s="22">
        <v>46800</v>
      </c>
      <c r="W17" s="22">
        <v>242400</v>
      </c>
      <c r="X17" s="20">
        <v>6800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52" t="s">
        <v>28</v>
      </c>
      <c r="C18" s="53"/>
      <c r="D18" s="39"/>
      <c r="E18" s="24">
        <v>992</v>
      </c>
      <c r="F18" s="25">
        <v>104</v>
      </c>
      <c r="G18" s="26">
        <v>10000</v>
      </c>
      <c r="H18" s="27">
        <v>30211</v>
      </c>
      <c r="I18" s="19">
        <f t="shared" si="1"/>
        <v>3613200</v>
      </c>
      <c r="J18" s="19">
        <v>20500</v>
      </c>
      <c r="K18" s="21">
        <v>216200</v>
      </c>
      <c r="L18" s="21">
        <v>331700</v>
      </c>
      <c r="M18" s="21">
        <v>798300</v>
      </c>
      <c r="N18" s="21">
        <v>359900</v>
      </c>
      <c r="O18" s="21">
        <v>314900</v>
      </c>
      <c r="P18" s="21">
        <v>425500</v>
      </c>
      <c r="Q18" s="21">
        <v>798300</v>
      </c>
      <c r="R18" s="23">
        <v>106700</v>
      </c>
      <c r="S18" s="23">
        <v>510100</v>
      </c>
      <c r="T18" s="23">
        <v>151600</v>
      </c>
      <c r="U18" s="23">
        <v>798300</v>
      </c>
      <c r="V18" s="23">
        <v>347100</v>
      </c>
      <c r="W18" s="23">
        <v>481200</v>
      </c>
      <c r="X18" s="21">
        <v>347800</v>
      </c>
      <c r="Y18" s="5">
        <v>801000</v>
      </c>
      <c r="Z18" s="4"/>
    </row>
    <row r="19" spans="1:29" ht="16.2" customHeight="1" x14ac:dyDescent="0.25">
      <c r="A19" s="6"/>
      <c r="B19" s="52" t="s">
        <v>28</v>
      </c>
      <c r="C19" s="53"/>
      <c r="D19" s="39"/>
      <c r="E19" s="24">
        <v>992</v>
      </c>
      <c r="F19" s="25">
        <v>111</v>
      </c>
      <c r="G19" s="26">
        <v>10000</v>
      </c>
      <c r="H19" s="27">
        <v>30211</v>
      </c>
      <c r="I19" s="19">
        <f t="shared" si="1"/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1">
        <v>0</v>
      </c>
      <c r="Y19" s="5">
        <v>10000</v>
      </c>
      <c r="Z19" s="4"/>
    </row>
    <row r="20" spans="1:29" ht="18" customHeight="1" x14ac:dyDescent="0.25">
      <c r="A20" s="6"/>
      <c r="B20" s="52" t="s">
        <v>28</v>
      </c>
      <c r="C20" s="53"/>
      <c r="D20" s="39"/>
      <c r="E20" s="24">
        <v>992</v>
      </c>
      <c r="F20" s="25">
        <v>113</v>
      </c>
      <c r="G20" s="26">
        <v>10000</v>
      </c>
      <c r="H20" s="27">
        <v>30211</v>
      </c>
      <c r="I20" s="19">
        <f t="shared" si="1"/>
        <v>526200</v>
      </c>
      <c r="J20" s="19">
        <v>0</v>
      </c>
      <c r="K20" s="21">
        <v>14800</v>
      </c>
      <c r="L20" s="21">
        <v>8000</v>
      </c>
      <c r="M20" s="21">
        <v>125000</v>
      </c>
      <c r="N20" s="21">
        <v>79000</v>
      </c>
      <c r="O20" s="21">
        <v>36000</v>
      </c>
      <c r="P20" s="21">
        <v>21400</v>
      </c>
      <c r="Q20" s="21">
        <v>133000</v>
      </c>
      <c r="R20" s="23">
        <v>31400</v>
      </c>
      <c r="S20" s="23">
        <v>46300</v>
      </c>
      <c r="T20" s="23">
        <v>73000</v>
      </c>
      <c r="U20" s="23">
        <v>125000</v>
      </c>
      <c r="V20" s="23">
        <v>68300</v>
      </c>
      <c r="W20" s="23">
        <v>32300</v>
      </c>
      <c r="X20" s="21">
        <v>115700</v>
      </c>
      <c r="Y20" s="5">
        <v>117000</v>
      </c>
      <c r="Z20" s="4"/>
    </row>
    <row r="21" spans="1:29" ht="15.6" customHeight="1" x14ac:dyDescent="0.25">
      <c r="A21" s="6"/>
      <c r="B21" s="52" t="s">
        <v>28</v>
      </c>
      <c r="C21" s="53"/>
      <c r="D21" s="39"/>
      <c r="E21" s="24">
        <v>992</v>
      </c>
      <c r="F21" s="25">
        <v>203</v>
      </c>
      <c r="G21" s="26">
        <v>10000</v>
      </c>
      <c r="H21" s="27">
        <v>30211</v>
      </c>
      <c r="I21" s="19">
        <f t="shared" si="1"/>
        <v>335500</v>
      </c>
      <c r="J21" s="19"/>
      <c r="K21" s="21">
        <v>27400</v>
      </c>
      <c r="L21" s="21">
        <v>46700</v>
      </c>
      <c r="M21" s="21">
        <v>24200</v>
      </c>
      <c r="N21" s="21">
        <v>35400</v>
      </c>
      <c r="O21" s="21">
        <v>41200</v>
      </c>
      <c r="P21" s="21">
        <v>36500</v>
      </c>
      <c r="Q21" s="21">
        <v>0</v>
      </c>
      <c r="R21" s="23">
        <v>8700</v>
      </c>
      <c r="S21" s="23">
        <v>59000</v>
      </c>
      <c r="T21" s="23">
        <v>0</v>
      </c>
      <c r="U21" s="23">
        <v>0</v>
      </c>
      <c r="V21" s="23">
        <v>0</v>
      </c>
      <c r="W21" s="23">
        <v>17400</v>
      </c>
      <c r="X21" s="21">
        <v>63200</v>
      </c>
      <c r="Y21" s="5">
        <v>264600</v>
      </c>
      <c r="Z21" s="4"/>
    </row>
    <row r="22" spans="1:29" ht="16.8" customHeight="1" x14ac:dyDescent="0.25">
      <c r="A22" s="6"/>
      <c r="B22" s="52" t="s">
        <v>28</v>
      </c>
      <c r="C22" s="53"/>
      <c r="D22" s="39"/>
      <c r="E22" s="24">
        <v>992</v>
      </c>
      <c r="F22" s="25">
        <v>310</v>
      </c>
      <c r="G22" s="26">
        <v>10000</v>
      </c>
      <c r="H22" s="27">
        <v>30211</v>
      </c>
      <c r="I22" s="19">
        <f t="shared" si="1"/>
        <v>10000</v>
      </c>
      <c r="J22" s="19">
        <v>0</v>
      </c>
      <c r="K22" s="21">
        <v>0</v>
      </c>
      <c r="L22" s="21">
        <v>0</v>
      </c>
      <c r="M22" s="21">
        <v>3000</v>
      </c>
      <c r="N22" s="21">
        <v>4000</v>
      </c>
      <c r="O22" s="21">
        <v>0</v>
      </c>
      <c r="P22" s="21">
        <v>1800</v>
      </c>
      <c r="Q22" s="21">
        <v>0</v>
      </c>
      <c r="R22" s="23">
        <v>0</v>
      </c>
      <c r="S22" s="23">
        <v>0</v>
      </c>
      <c r="T22" s="23">
        <v>2400</v>
      </c>
      <c r="U22" s="23">
        <v>0</v>
      </c>
      <c r="V22" s="23">
        <v>1800</v>
      </c>
      <c r="W22" s="23">
        <v>0</v>
      </c>
      <c r="X22" s="21">
        <v>0</v>
      </c>
      <c r="Y22" s="5">
        <v>7000</v>
      </c>
      <c r="Z22" s="4"/>
    </row>
    <row r="23" spans="1:29" ht="19.2" customHeight="1" x14ac:dyDescent="0.25">
      <c r="A23" s="6"/>
      <c r="B23" s="52" t="s">
        <v>28</v>
      </c>
      <c r="C23" s="53"/>
      <c r="D23" s="39"/>
      <c r="E23" s="24">
        <v>992</v>
      </c>
      <c r="F23" s="25">
        <v>314</v>
      </c>
      <c r="G23" s="26">
        <v>10000</v>
      </c>
      <c r="H23" s="27">
        <v>30211</v>
      </c>
      <c r="I23" s="19">
        <f t="shared" si="1"/>
        <v>6000</v>
      </c>
      <c r="J23" s="19">
        <v>0</v>
      </c>
      <c r="K23" s="21">
        <v>0</v>
      </c>
      <c r="L23" s="21">
        <v>0</v>
      </c>
      <c r="M23" s="21">
        <v>4000</v>
      </c>
      <c r="N23" s="21">
        <v>0</v>
      </c>
      <c r="O23" s="21">
        <v>0</v>
      </c>
      <c r="P23" s="21">
        <v>0</v>
      </c>
      <c r="Q23" s="21">
        <v>0</v>
      </c>
      <c r="R23" s="23">
        <v>0</v>
      </c>
      <c r="S23" s="23">
        <v>0</v>
      </c>
      <c r="T23" s="23">
        <v>3000</v>
      </c>
      <c r="U23" s="23">
        <v>0</v>
      </c>
      <c r="V23" s="23">
        <v>0</v>
      </c>
      <c r="W23" s="23">
        <v>0</v>
      </c>
      <c r="X23" s="21">
        <v>3000</v>
      </c>
      <c r="Y23" s="5">
        <v>2000</v>
      </c>
      <c r="Z23" s="4"/>
    </row>
    <row r="24" spans="1:29" ht="18" customHeight="1" x14ac:dyDescent="0.25">
      <c r="A24" s="6"/>
      <c r="B24" s="52" t="s">
        <v>28</v>
      </c>
      <c r="C24" s="53"/>
      <c r="D24" s="39"/>
      <c r="E24" s="24">
        <v>992</v>
      </c>
      <c r="F24" s="25">
        <v>409</v>
      </c>
      <c r="G24" s="26">
        <v>10000</v>
      </c>
      <c r="H24" s="27">
        <v>30211</v>
      </c>
      <c r="I24" s="19">
        <f t="shared" si="1"/>
        <v>3979469.13</v>
      </c>
      <c r="J24" s="19">
        <v>0</v>
      </c>
      <c r="K24" s="21">
        <v>0</v>
      </c>
      <c r="L24" s="21">
        <v>17400</v>
      </c>
      <c r="M24" s="21">
        <v>300000</v>
      </c>
      <c r="N24" s="21">
        <v>18000</v>
      </c>
      <c r="O24" s="21">
        <v>599800</v>
      </c>
      <c r="P24" s="21">
        <v>73200</v>
      </c>
      <c r="Q24" s="21">
        <v>150000</v>
      </c>
      <c r="R24" s="23">
        <v>0</v>
      </c>
      <c r="S24" s="23">
        <v>90700</v>
      </c>
      <c r="T24" s="23">
        <v>310700</v>
      </c>
      <c r="U24" s="23">
        <v>300000</v>
      </c>
      <c r="V24" s="23">
        <v>99800</v>
      </c>
      <c r="W24" s="23">
        <v>42000</v>
      </c>
      <c r="X24" s="21">
        <v>2727869.13</v>
      </c>
      <c r="Y24" s="5">
        <v>1010900</v>
      </c>
      <c r="Z24" s="4"/>
    </row>
    <row r="25" spans="1:29" ht="16.8" customHeight="1" x14ac:dyDescent="0.25">
      <c r="A25" s="6"/>
      <c r="B25" s="52" t="s">
        <v>28</v>
      </c>
      <c r="C25" s="53"/>
      <c r="D25" s="39"/>
      <c r="E25" s="24">
        <v>992</v>
      </c>
      <c r="F25" s="25">
        <v>410</v>
      </c>
      <c r="G25" s="26">
        <v>10000</v>
      </c>
      <c r="H25" s="27">
        <v>30211</v>
      </c>
      <c r="I25" s="19">
        <f>J25+K25+L25+N25+O25+P25+R25+S25+T25+V25+W25+X25</f>
        <v>533000</v>
      </c>
      <c r="J25" s="19">
        <v>0</v>
      </c>
      <c r="K25" s="21">
        <v>60000</v>
      </c>
      <c r="L25" s="21">
        <v>65200</v>
      </c>
      <c r="M25" s="21">
        <v>123000</v>
      </c>
      <c r="N25" s="21">
        <v>43800</v>
      </c>
      <c r="O25" s="21">
        <v>28200</v>
      </c>
      <c r="P25" s="21">
        <v>94400</v>
      </c>
      <c r="Q25" s="21">
        <v>123000</v>
      </c>
      <c r="R25" s="23">
        <v>44300</v>
      </c>
      <c r="S25" s="23">
        <v>19600</v>
      </c>
      <c r="T25" s="23">
        <v>38300</v>
      </c>
      <c r="U25" s="23">
        <v>123000</v>
      </c>
      <c r="V25" s="23">
        <v>32600</v>
      </c>
      <c r="W25" s="23">
        <v>55000</v>
      </c>
      <c r="X25" s="21">
        <v>51600</v>
      </c>
      <c r="Y25" s="5">
        <v>131000</v>
      </c>
      <c r="Z25" s="4"/>
    </row>
    <row r="26" spans="1:29" ht="16.8" customHeight="1" x14ac:dyDescent="0.25">
      <c r="A26" s="6"/>
      <c r="B26" s="52" t="s">
        <v>28</v>
      </c>
      <c r="C26" s="53"/>
      <c r="D26" s="39"/>
      <c r="E26" s="24">
        <v>992</v>
      </c>
      <c r="F26" s="25">
        <v>412</v>
      </c>
      <c r="G26" s="26">
        <v>10000</v>
      </c>
      <c r="H26" s="27">
        <v>30211</v>
      </c>
      <c r="I26" s="19">
        <f t="shared" si="1"/>
        <v>5000</v>
      </c>
      <c r="J26" s="19">
        <v>0</v>
      </c>
      <c r="K26" s="21">
        <v>0</v>
      </c>
      <c r="L26" s="21">
        <v>0</v>
      </c>
      <c r="M26" s="21">
        <v>3000</v>
      </c>
      <c r="N26" s="21">
        <v>0</v>
      </c>
      <c r="O26" s="21">
        <v>0</v>
      </c>
      <c r="P26" s="21">
        <v>5000</v>
      </c>
      <c r="Q26" s="21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1">
        <v>0</v>
      </c>
      <c r="Y26" s="5">
        <v>2000</v>
      </c>
      <c r="Z26" s="4"/>
    </row>
    <row r="27" spans="1:29" ht="15.6" customHeight="1" x14ac:dyDescent="0.25">
      <c r="A27" s="6"/>
      <c r="B27" s="52" t="s">
        <v>28</v>
      </c>
      <c r="C27" s="53"/>
      <c r="D27" s="39"/>
      <c r="E27" s="24">
        <v>992</v>
      </c>
      <c r="F27" s="25">
        <v>502</v>
      </c>
      <c r="G27" s="26">
        <v>10000</v>
      </c>
      <c r="H27" s="27">
        <v>30211</v>
      </c>
      <c r="I27" s="19">
        <f t="shared" si="1"/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1">
        <v>0</v>
      </c>
      <c r="Y27" s="5">
        <v>10000</v>
      </c>
      <c r="Z27" s="4"/>
    </row>
    <row r="28" spans="1:29" ht="14.4" customHeight="1" x14ac:dyDescent="0.25">
      <c r="A28" s="6"/>
      <c r="B28" s="52" t="s">
        <v>28</v>
      </c>
      <c r="C28" s="53"/>
      <c r="D28" s="39"/>
      <c r="E28" s="24">
        <v>992</v>
      </c>
      <c r="F28" s="25">
        <v>503</v>
      </c>
      <c r="G28" s="26">
        <v>10000</v>
      </c>
      <c r="H28" s="27">
        <v>30211</v>
      </c>
      <c r="I28" s="19">
        <f t="shared" si="1"/>
        <v>9559100</v>
      </c>
      <c r="J28" s="19">
        <v>6600</v>
      </c>
      <c r="K28" s="21">
        <v>25300</v>
      </c>
      <c r="L28" s="21">
        <v>27100</v>
      </c>
      <c r="M28" s="21">
        <v>237000</v>
      </c>
      <c r="N28" s="21">
        <v>8158300</v>
      </c>
      <c r="O28" s="21">
        <v>52200</v>
      </c>
      <c r="P28" s="21">
        <v>134000</v>
      </c>
      <c r="Q28" s="21">
        <v>250300</v>
      </c>
      <c r="R28" s="23">
        <v>29800</v>
      </c>
      <c r="S28" s="23">
        <v>39900</v>
      </c>
      <c r="T28" s="23">
        <v>32900</v>
      </c>
      <c r="U28" s="23">
        <v>237000</v>
      </c>
      <c r="V28" s="23">
        <v>805500</v>
      </c>
      <c r="W28" s="23">
        <v>29200</v>
      </c>
      <c r="X28" s="21">
        <v>218300</v>
      </c>
      <c r="Y28" s="5">
        <v>235700</v>
      </c>
      <c r="Z28" s="4"/>
    </row>
    <row r="29" spans="1:29" ht="15.6" customHeight="1" x14ac:dyDescent="0.25">
      <c r="A29" s="6"/>
      <c r="B29" s="52" t="s">
        <v>28</v>
      </c>
      <c r="C29" s="53"/>
      <c r="D29" s="39"/>
      <c r="E29" s="24">
        <v>992</v>
      </c>
      <c r="F29" s="25">
        <v>505</v>
      </c>
      <c r="G29" s="26">
        <v>10000</v>
      </c>
      <c r="H29" s="27">
        <v>30211</v>
      </c>
      <c r="I29" s="19">
        <f t="shared" ref="I29" si="2">J29+K29+L29+N29+O29+P29+R29+S29+T29+V29+W29+X29</f>
        <v>13300</v>
      </c>
      <c r="J29" s="19">
        <v>0</v>
      </c>
      <c r="K29" s="21">
        <v>0</v>
      </c>
      <c r="L29" s="21">
        <v>0</v>
      </c>
      <c r="M29" s="21">
        <v>0</v>
      </c>
      <c r="N29" s="21">
        <v>1650</v>
      </c>
      <c r="O29" s="21">
        <v>0</v>
      </c>
      <c r="P29" s="21">
        <v>1650</v>
      </c>
      <c r="Q29" s="21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10000</v>
      </c>
      <c r="X29" s="21">
        <v>0</v>
      </c>
      <c r="Y29" s="5">
        <v>10000</v>
      </c>
      <c r="Z29" s="4"/>
    </row>
    <row r="30" spans="1:29" ht="16.2" customHeight="1" x14ac:dyDescent="0.25">
      <c r="A30" s="6"/>
      <c r="B30" s="52" t="s">
        <v>28</v>
      </c>
      <c r="C30" s="53"/>
      <c r="D30" s="39"/>
      <c r="E30" s="24">
        <v>992</v>
      </c>
      <c r="F30" s="25">
        <v>707</v>
      </c>
      <c r="G30" s="26">
        <v>10000</v>
      </c>
      <c r="H30" s="27">
        <v>30211</v>
      </c>
      <c r="I30" s="19">
        <f t="shared" si="1"/>
        <v>7900</v>
      </c>
      <c r="J30" s="19">
        <v>0</v>
      </c>
      <c r="K30" s="21">
        <v>0</v>
      </c>
      <c r="L30" s="21">
        <v>0</v>
      </c>
      <c r="M30" s="21">
        <v>5000</v>
      </c>
      <c r="N30" s="21">
        <v>2900</v>
      </c>
      <c r="O30" s="21">
        <v>5000</v>
      </c>
      <c r="P30" s="21">
        <v>0</v>
      </c>
      <c r="Q30" s="21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1">
        <v>0</v>
      </c>
      <c r="Y30" s="5">
        <v>5000</v>
      </c>
      <c r="Z30" s="4"/>
    </row>
    <row r="31" spans="1:29" ht="16.2" customHeight="1" x14ac:dyDescent="0.25">
      <c r="A31" s="6"/>
      <c r="B31" s="52" t="s">
        <v>28</v>
      </c>
      <c r="C31" s="53"/>
      <c r="D31" s="39"/>
      <c r="E31" s="24">
        <v>992</v>
      </c>
      <c r="F31" s="25">
        <v>801</v>
      </c>
      <c r="G31" s="26">
        <v>10000</v>
      </c>
      <c r="H31" s="27">
        <v>30211</v>
      </c>
      <c r="I31" s="19">
        <f t="shared" si="1"/>
        <v>6002400</v>
      </c>
      <c r="J31" s="19">
        <v>3000</v>
      </c>
      <c r="K31" s="21">
        <v>489500</v>
      </c>
      <c r="L31" s="21">
        <v>517300</v>
      </c>
      <c r="M31" s="21">
        <v>1383300</v>
      </c>
      <c r="N31" s="21">
        <v>567400</v>
      </c>
      <c r="O31" s="21">
        <v>366300</v>
      </c>
      <c r="P31" s="21">
        <v>547300</v>
      </c>
      <c r="Q31" s="21">
        <v>1383300</v>
      </c>
      <c r="R31" s="23">
        <v>158700</v>
      </c>
      <c r="S31" s="23">
        <v>495700</v>
      </c>
      <c r="T31" s="23">
        <v>220200</v>
      </c>
      <c r="U31" s="23">
        <v>1383300</v>
      </c>
      <c r="V31" s="23">
        <v>453400</v>
      </c>
      <c r="W31" s="23">
        <v>1317100</v>
      </c>
      <c r="X31" s="21">
        <v>866500</v>
      </c>
      <c r="Y31" s="5">
        <v>1382700</v>
      </c>
      <c r="Z31" s="4"/>
    </row>
    <row r="32" spans="1:29" ht="16.2" customHeight="1" x14ac:dyDescent="0.25">
      <c r="A32" s="6"/>
      <c r="B32" s="52" t="s">
        <v>28</v>
      </c>
      <c r="C32" s="53"/>
      <c r="D32" s="39"/>
      <c r="E32" s="24">
        <v>992</v>
      </c>
      <c r="F32" s="25">
        <v>804</v>
      </c>
      <c r="G32" s="26">
        <v>10000</v>
      </c>
      <c r="H32" s="27">
        <v>30211</v>
      </c>
      <c r="I32" s="19">
        <f t="shared" si="1"/>
        <v>7200</v>
      </c>
      <c r="J32" s="19">
        <v>0</v>
      </c>
      <c r="K32" s="21">
        <v>0</v>
      </c>
      <c r="L32" s="21">
        <v>0</v>
      </c>
      <c r="M32" s="21">
        <v>5000</v>
      </c>
      <c r="N32" s="21">
        <v>0</v>
      </c>
      <c r="O32" s="21">
        <v>2200</v>
      </c>
      <c r="P32" s="21">
        <v>0</v>
      </c>
      <c r="Q32" s="21">
        <v>0</v>
      </c>
      <c r="R32" s="23">
        <v>0</v>
      </c>
      <c r="S32" s="23">
        <v>0</v>
      </c>
      <c r="T32" s="23">
        <v>5000</v>
      </c>
      <c r="U32" s="23">
        <v>0</v>
      </c>
      <c r="V32" s="23">
        <v>0</v>
      </c>
      <c r="W32" s="23">
        <v>0</v>
      </c>
      <c r="X32" s="21">
        <v>0</v>
      </c>
      <c r="Y32" s="5">
        <v>3000</v>
      </c>
      <c r="Z32" s="4"/>
    </row>
    <row r="33" spans="1:26" ht="16.2" customHeight="1" x14ac:dyDescent="0.25">
      <c r="A33" s="6"/>
      <c r="B33" s="52" t="s">
        <v>28</v>
      </c>
      <c r="C33" s="53"/>
      <c r="D33" s="39"/>
      <c r="E33" s="24">
        <v>992</v>
      </c>
      <c r="F33" s="25">
        <v>1001</v>
      </c>
      <c r="G33" s="26">
        <v>10000</v>
      </c>
      <c r="H33" s="27">
        <v>30211</v>
      </c>
      <c r="I33" s="19">
        <f t="shared" si="1"/>
        <v>617500</v>
      </c>
      <c r="J33" s="28">
        <v>0</v>
      </c>
      <c r="K33" s="21">
        <v>51500</v>
      </c>
      <c r="L33" s="21">
        <v>51500</v>
      </c>
      <c r="M33" s="21">
        <v>127500</v>
      </c>
      <c r="N33" s="21">
        <v>51500</v>
      </c>
      <c r="O33" s="21">
        <v>51500</v>
      </c>
      <c r="P33" s="21">
        <v>103000</v>
      </c>
      <c r="Q33" s="21">
        <v>127500</v>
      </c>
      <c r="R33" s="23">
        <v>0</v>
      </c>
      <c r="S33" s="23">
        <v>103000</v>
      </c>
      <c r="T33" s="23">
        <v>0</v>
      </c>
      <c r="U33" s="23">
        <v>127500</v>
      </c>
      <c r="V33" s="23">
        <v>51500</v>
      </c>
      <c r="W33" s="21">
        <v>103000</v>
      </c>
      <c r="X33" s="21">
        <v>51000</v>
      </c>
      <c r="Y33" s="5">
        <v>127500</v>
      </c>
      <c r="Z33" s="4"/>
    </row>
    <row r="34" spans="1:26" ht="18" customHeight="1" x14ac:dyDescent="0.25">
      <c r="A34" s="6"/>
      <c r="B34" s="52" t="s">
        <v>28</v>
      </c>
      <c r="C34" s="53"/>
      <c r="D34" s="40"/>
      <c r="E34" s="29">
        <v>992</v>
      </c>
      <c r="F34" s="30">
        <v>1102</v>
      </c>
      <c r="G34" s="31">
        <v>10000</v>
      </c>
      <c r="H34" s="27">
        <v>30211</v>
      </c>
      <c r="I34" s="19">
        <f t="shared" si="1"/>
        <v>3900</v>
      </c>
      <c r="J34" s="19">
        <v>0</v>
      </c>
      <c r="K34" s="21">
        <v>0</v>
      </c>
      <c r="L34" s="21">
        <v>0</v>
      </c>
      <c r="M34" s="21">
        <v>2000</v>
      </c>
      <c r="N34" s="21">
        <v>0</v>
      </c>
      <c r="O34" s="21">
        <v>0</v>
      </c>
      <c r="P34" s="21">
        <v>0</v>
      </c>
      <c r="Q34" s="21">
        <v>0</v>
      </c>
      <c r="R34" s="23">
        <v>0</v>
      </c>
      <c r="S34" s="23">
        <v>3900</v>
      </c>
      <c r="T34" s="23">
        <v>0</v>
      </c>
      <c r="U34" s="23">
        <v>0</v>
      </c>
      <c r="V34" s="23">
        <v>0</v>
      </c>
      <c r="W34" s="21">
        <v>0</v>
      </c>
      <c r="X34" s="21">
        <v>0</v>
      </c>
      <c r="Y34" s="5">
        <v>3000</v>
      </c>
      <c r="Z34" s="4"/>
    </row>
    <row r="35" spans="1:26" ht="18.600000000000001" customHeight="1" x14ac:dyDescent="0.25">
      <c r="A35" s="3"/>
      <c r="B35" s="69" t="s">
        <v>1</v>
      </c>
      <c r="C35" s="70"/>
      <c r="D35" s="41"/>
      <c r="E35" s="41" t="s">
        <v>0</v>
      </c>
      <c r="F35" s="41" t="s">
        <v>0</v>
      </c>
      <c r="G35" s="41" t="s">
        <v>0</v>
      </c>
      <c r="H35" s="42" t="s">
        <v>0</v>
      </c>
      <c r="I35" s="32">
        <f>I14+I16</f>
        <v>26167069.129999999</v>
      </c>
      <c r="J35" s="32">
        <f>J17+J18+J19+J20+J21+J22+J23+J24+J25+J26+J27+J28+J30+J31+J32+J33+J34</f>
        <v>30100</v>
      </c>
      <c r="K35" s="32">
        <f>K17+K18+K19+K20+K21+K22+K23+K24+K25+K26+K27+K28+K30+K31+K32+K33+K34</f>
        <v>958000</v>
      </c>
      <c r="L35" s="32">
        <f>L14+L16</f>
        <v>1146000</v>
      </c>
      <c r="M35" s="33">
        <v>3327800</v>
      </c>
      <c r="N35" s="32">
        <f>N17+N18+N19+N20+N21+N22+N23+N24+N25+N26+N27+N28+N30+N31+N32+N33+N34+N29</f>
        <v>9423250</v>
      </c>
      <c r="O35" s="32">
        <f>O17+O18+O19+O20+O21+O22+O23+O24+O25+O26+O27+O28+O30+O31+O32+O33+O34</f>
        <v>1565000</v>
      </c>
      <c r="P35" s="32">
        <f>P17+P18+P19+P20+P21+P22+P23+P24+P25+P26+P27+P28+P30+P31+P32+P33+P34</f>
        <v>1566200</v>
      </c>
      <c r="Q35" s="33">
        <v>3152900</v>
      </c>
      <c r="R35" s="32">
        <f>R17+R18+R19+R20+R21+R22+R23+R24+R25+R26+R27+R28+R30+R31+R32+R33+R34</f>
        <v>434800</v>
      </c>
      <c r="S35" s="32">
        <f>S17+S18+S19+S20+S21+S22+S23+S24+S25+S26+S27+S28+S30+S31+S32+S33+S34</f>
        <v>1461700</v>
      </c>
      <c r="T35" s="32">
        <f>T17+T18+T19+T20+T21+T22+T23+T24+T25+T26+T27+T28+T30+T31+T32+T33+T34</f>
        <v>892200</v>
      </c>
      <c r="U35" s="34">
        <v>3281600</v>
      </c>
      <c r="V35" s="32">
        <f>V17+V18+V19+V20+V21+V22+V23+V24+V25+V26+V27+V28+V30+V31+V32+V33+V34</f>
        <v>1906800</v>
      </c>
      <c r="W35" s="32">
        <f>W17+W18+W19+W20+W21+W22+W23+W24+W25+W26+W27+W28+W29+W30+W31+W32+W33+W34</f>
        <v>2329600</v>
      </c>
      <c r="X35" s="32">
        <f>X17+X18+X19+X20+X21+X22+X23+X24+X25+X26+X27+X28+X30+X31+X32+X33+X34</f>
        <v>4451769.13</v>
      </c>
      <c r="Y35" s="2">
        <v>4299800</v>
      </c>
      <c r="Z35" s="1"/>
    </row>
    <row r="37" spans="1:26" x14ac:dyDescent="0.25">
      <c r="I37" s="43"/>
      <c r="N37" s="46"/>
    </row>
  </sheetData>
  <mergeCells count="41"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30:C30"/>
    <mergeCell ref="B29:C29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2023-12-25T09:24:23Z</dcterms:modified>
</cp:coreProperties>
</file>