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80" windowHeight="11640" tabRatio="775" firstSheet="6" activeTab="6"/>
  </bookViews>
  <sheets>
    <sheet name="Алексеевское" sheetId="1" r:id="rId1"/>
    <sheet name="Архангельское" sheetId="2" r:id="rId2"/>
    <sheet name="Братское" sheetId="3" r:id="rId3"/>
    <sheet name="Еремизино-Борисовское" sheetId="4" r:id="rId4"/>
    <sheet name="Крутое" sheetId="5" r:id="rId5"/>
    <sheet name="Новорождественское" sheetId="6" r:id="rId6"/>
    <sheet name="Хоперское" sheetId="7" r:id="rId7"/>
  </sheets>
  <definedNames>
    <definedName name="OLE_LINK1" localSheetId="0">'Алексеевское'!$F$34</definedName>
    <definedName name="_xlnm.Print_Area" localSheetId="0">'Алексеевское'!$A$1:$E$51</definedName>
  </definedNames>
  <calcPr fullCalcOnLoad="1"/>
</workbook>
</file>

<file path=xl/sharedStrings.xml><?xml version="1.0" encoding="utf-8"?>
<sst xmlns="http://schemas.openxmlformats.org/spreadsheetml/2006/main" count="821" uniqueCount="99">
  <si>
    <t>№</t>
  </si>
  <si>
    <t>Наименование показателя</t>
  </si>
  <si>
    <t>Единица измерения</t>
  </si>
  <si>
    <t>I</t>
  </si>
  <si>
    <t>Исходные показатели</t>
  </si>
  <si>
    <t>1</t>
  </si>
  <si>
    <t>Численность постоянного населения в поселении</t>
  </si>
  <si>
    <t>человек</t>
  </si>
  <si>
    <t>2</t>
  </si>
  <si>
    <t>Число субъектов малого и среднего предпринимательства в поселении - всего</t>
  </si>
  <si>
    <t>единиц</t>
  </si>
  <si>
    <t>в том числе по категориям:</t>
  </si>
  <si>
    <t>2.1</t>
  </si>
  <si>
    <t>средние предприятия - всего</t>
  </si>
  <si>
    <t>из них</t>
  </si>
  <si>
    <t>2.1.1</t>
  </si>
  <si>
    <t>юридические лица</t>
  </si>
  <si>
    <t>2.1.2</t>
  </si>
  <si>
    <t>индивидуальные предприниматели</t>
  </si>
  <si>
    <t>единиц (человек)</t>
  </si>
  <si>
    <t>2.2</t>
  </si>
  <si>
    <t>малые предприятия (в том числе микропредприятия) - всего</t>
  </si>
  <si>
    <t>2.2.1</t>
  </si>
  <si>
    <t>2.2.2</t>
  </si>
  <si>
    <t>3</t>
  </si>
  <si>
    <t>Число субъектов малого и среднего предпринимательства в сфере промышленного производства</t>
  </si>
  <si>
    <t>4</t>
  </si>
  <si>
    <t>5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</si>
  <si>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</t>
  </si>
  <si>
    <t>6</t>
  </si>
  <si>
    <t>Численность занятых в малом и среднем предпринимательстве послеления</t>
  </si>
  <si>
    <t>6.1</t>
  </si>
  <si>
    <t>6.1.1</t>
  </si>
  <si>
    <t>6.1.2</t>
  </si>
  <si>
    <t>6.2</t>
  </si>
  <si>
    <t>6.2.1</t>
  </si>
  <si>
    <t>6.2.2</t>
  </si>
  <si>
    <t>7</t>
  </si>
  <si>
    <t>Среднесписочная численность работников (без внешних совместителей) всех предприятий и организаций (юридических лиц) в поселении</t>
  </si>
  <si>
    <t>в том числе малых предприятий (юридических лиц)</t>
  </si>
  <si>
    <t>8</t>
  </si>
  <si>
    <t>Общие расходы бюджета поселения</t>
  </si>
  <si>
    <t>тыс. руб.</t>
  </si>
  <si>
    <t>в том числе на развитие малого и среднего предпринимательства</t>
  </si>
  <si>
    <t>II</t>
  </si>
  <si>
    <t>Расчетные показатели</t>
  </si>
  <si>
    <t>Число субъектов малого и среднего предпринимательства на 1000 человек населения</t>
  </si>
  <si>
    <t>1.1</t>
  </si>
  <si>
    <t>Число субъектов малого и среднего предпринимательства в сфере промышленного производства на 1000 человек населения</t>
  </si>
  <si>
    <t>1.2</t>
  </si>
  <si>
    <t>1.3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</si>
  <si>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 на 1000 человек населения</t>
  </si>
  <si>
    <t>Количество созданных рабочих мест за год на территории поселения на 1000 человек населения</t>
  </si>
  <si>
    <t>х</t>
  </si>
  <si>
    <t>в том числе:</t>
  </si>
  <si>
    <t>5.1</t>
  </si>
  <si>
    <t>(подпись)</t>
  </si>
  <si>
    <t>Ф.И.О.</t>
  </si>
  <si>
    <t>Глава муниципального образования (муниципального района)</t>
  </si>
  <si>
    <t>Число субъектов малого и среднего предпринимательства в сфере переработки сельскохозяйственной продукции</t>
  </si>
  <si>
    <t>Число субъектов малого и среднего предпринимательства в сфере переработки сельскохозяйственной продукции на 1000 человек населения</t>
  </si>
  <si>
    <t>Форма для заполнения исходных и расчетных показателей, определенных постановлением 
Законодательного Собрания Краснодарского края от 18 ноября 2009 года № 1641-П «О краевом смотре-конкурсе по итогам деятельности органов местного самоуправления поселений по решению вопросов местного значения на звание лучшего поселения Краснодарского края» в ____________ поселении _____________ района</t>
  </si>
  <si>
    <t>Глава ________поселения</t>
  </si>
  <si>
    <t>Приложение №1 
к письму министерства 
от _____________ № _____________</t>
  </si>
  <si>
    <t>2013 год</t>
  </si>
  <si>
    <t>2014 год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</si>
  <si>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</si>
  <si>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 xml:space="preserve">Численность лиц, занятых в сфере малого предпринимательства (работающих на малых предприятиях, в крестьянских (фермерских) хозяйствах, в сфере предпринимательской деятельности без образования юридического лица), на 1000 человек населения </t>
  </si>
  <si>
    <t xml:space="preserve">Доля расходов бюджета поселения на развитие малого и среднего предпринимательства от общего объема расходов бюджета поселения </t>
  </si>
  <si>
    <t>процентов</t>
  </si>
  <si>
    <t xml:space="preserve">Количество созданных рабочих мест за год на предприятиях малого и среднего бизнеса поселения на 1000 человек населения </t>
  </si>
  <si>
    <t>Глава Братского сельского поселения</t>
  </si>
  <si>
    <t>Заместитель главы муниципального образования Тихорецкий район</t>
  </si>
  <si>
    <t>Н.В.Муравская</t>
  </si>
  <si>
    <t>Т.П.Шпилько</t>
  </si>
  <si>
    <t>____________</t>
  </si>
  <si>
    <t>______________</t>
  </si>
  <si>
    <t>Форма для заполнения исходных и расчетных показателей, определенных постановлением 
Законодательного Собрания Краснодарского края от 18 ноября 2009 года № 1641-П «О краевом смотре-конкурсе по итогам деятельности органов местного самоуправления поселений по решению вопросов местного значения на звание лучшего поселения Краснодарского края» в Новорождественском поселении Тихорецкого района</t>
  </si>
  <si>
    <t>Глава Новорождественского сельского поселения</t>
  </si>
  <si>
    <t>_____________</t>
  </si>
  <si>
    <t>А.Н.Жидков</t>
  </si>
  <si>
    <t>Глава Хоперского сельского поселения Тихорецкого района</t>
  </si>
  <si>
    <t>_______________</t>
  </si>
  <si>
    <t>С.Ю.Писанов</t>
  </si>
  <si>
    <t>Форма для заполнения исходных и расчетных показателей, определенных постановлением 
Законодательного Собрания Краснодарского края от 18 ноября 2009 года № 1641-П «О краевом смотре-конкурсе по итогам деятельности органов местного самоуправления поселений по решению вопросов местного значения на звание лучшего поселения Краснодарского края» в Еремизино-Борисовском сельском поселении Тихорецкого района</t>
  </si>
  <si>
    <t>В.И.Куликов</t>
  </si>
  <si>
    <t>Глава Еремизино-Борисовского сельского поселения</t>
  </si>
  <si>
    <t>Форма для заполнения исходных и расчетных показателей, определенных постановлением 
Законодательного Собрания Краснодарского края от 18 ноября 2009 года № 1641-П «О краевом смотре-конкурсе по итогам деятельности органов местного самоуправления поселений по решению вопросов местного значения на звание лучшего поселения Краснодарского края» в Архангельском сельском поселении Тихорецкого района</t>
  </si>
  <si>
    <t>В.В.Трифонов</t>
  </si>
  <si>
    <t>________________</t>
  </si>
  <si>
    <t>Глава Архангельского сельского поселения</t>
  </si>
  <si>
    <t>Форма для заполнения исходных и расчетных показателей, определенных постановлением 
Законодательного Собрания Краснодарского края от 18 ноября 2009 года № 1641-П «О краевом смотре-конкурсе по итогам деятельности органов местного самоуправления поселений по решению вопросов местного значения на звание лучшего поселения Краснодарского края» в Крутом сельском поселении Тихорецкого района</t>
  </si>
  <si>
    <t>Форма для заполнения исходных и расчетных показателей, определенных постановлением 
Законодательного Собрания Краснодарского края от 18 ноября 2009 года № 1641-П «О краевом смотре-конкурсе по итогам деятельности органов местного самоуправления поселений по решению вопросов местного значения на звание лучшего поселения Краснодарского края» в Алексеевском сельском поселении Тихорецкого района</t>
  </si>
  <si>
    <t>Глава Алексеевского сельского поселения</t>
  </si>
  <si>
    <t>Д.А.Журавлев</t>
  </si>
  <si>
    <t>среднесписочная должна быть меньше средней</t>
  </si>
  <si>
    <t>проверить имеется ли программа в поселении, отражаются расходы только в рамках программ поддержки малого и среднего предпринимательства в поселении</t>
  </si>
  <si>
    <t>соотношение количество - численность</t>
  </si>
  <si>
    <t>Основные показатели развития субъектов малого и среднего предпринимательства в Хоперском сельском поселении Тихорецкого района по итогам 2014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</si>
</sst>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 wrapText="1"/>
      <protection/>
    </xf>
    <xf numFmtId="164" fontId="1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164" fontId="6" fillId="0" borderId="10" xfId="0" applyNumberFormat="1" applyFont="1" applyBorder="1" applyAlignment="1" applyProtection="1">
      <alignment horizontal="center" vertical="center" wrapText="1"/>
      <protection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5" xfId="62"/>
    <cellStyle name="Обычный 6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70" zoomScaleNormal="90" zoomScaleSheetLayoutView="70" zoomScalePageLayoutView="0" workbookViewId="0" topLeftCell="A1">
      <selection activeCell="E29" sqref="E29"/>
    </sheetView>
  </sheetViews>
  <sheetFormatPr defaultColWidth="9.125" defaultRowHeight="12.75"/>
  <cols>
    <col min="1" max="1" width="6.375" style="1" customWidth="1"/>
    <col min="2" max="2" width="78.625" style="2" customWidth="1"/>
    <col min="3" max="3" width="22.625" style="2" customWidth="1"/>
    <col min="4" max="4" width="22.125" style="2" customWidth="1"/>
    <col min="5" max="5" width="23.375" style="2" customWidth="1"/>
    <col min="6" max="16384" width="9.125" style="2" customWidth="1"/>
  </cols>
  <sheetData>
    <row r="1" spans="3:5" ht="57" customHeight="1">
      <c r="C1" s="41" t="s">
        <v>63</v>
      </c>
      <c r="D1" s="41"/>
      <c r="E1" s="41"/>
    </row>
    <row r="2" spans="3:5" ht="16.5" customHeight="1">
      <c r="C2" s="34"/>
      <c r="D2" s="34"/>
      <c r="E2" s="34"/>
    </row>
    <row r="3" spans="2:6" ht="75" customHeight="1">
      <c r="B3" s="42" t="s">
        <v>92</v>
      </c>
      <c r="C3" s="43"/>
      <c r="D3" s="43"/>
      <c r="E3" s="44"/>
      <c r="F3" s="3"/>
    </row>
    <row r="5" spans="1:5" ht="15">
      <c r="A5" s="4" t="s">
        <v>0</v>
      </c>
      <c r="B5" s="5" t="s">
        <v>1</v>
      </c>
      <c r="C5" s="6" t="s">
        <v>2</v>
      </c>
      <c r="D5" s="7" t="s">
        <v>64</v>
      </c>
      <c r="E5" s="7" t="s">
        <v>65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">
      <c r="A7" s="11" t="s">
        <v>5</v>
      </c>
      <c r="B7" s="12" t="s">
        <v>6</v>
      </c>
      <c r="C7" s="7" t="s">
        <v>7</v>
      </c>
      <c r="D7" s="13">
        <v>7705</v>
      </c>
      <c r="E7" s="13">
        <v>7662</v>
      </c>
    </row>
    <row r="8" spans="1:5" ht="30.75">
      <c r="A8" s="11" t="s">
        <v>8</v>
      </c>
      <c r="B8" s="12" t="s">
        <v>9</v>
      </c>
      <c r="C8" s="7" t="s">
        <v>10</v>
      </c>
      <c r="D8" s="14">
        <f>D10+D14</f>
        <v>217</v>
      </c>
      <c r="E8" s="14">
        <f>E10+E14</f>
        <v>230</v>
      </c>
    </row>
    <row r="9" spans="1:5" ht="15">
      <c r="A9" s="15"/>
      <c r="B9" s="16" t="s">
        <v>11</v>
      </c>
      <c r="C9" s="17"/>
      <c r="D9" s="18"/>
      <c r="E9" s="18"/>
    </row>
    <row r="10" spans="1:5" ht="15.75">
      <c r="A10" s="19" t="s">
        <v>12</v>
      </c>
      <c r="B10" s="20" t="s">
        <v>13</v>
      </c>
      <c r="C10" s="21" t="s">
        <v>10</v>
      </c>
      <c r="D10" s="22">
        <f>D12+D13</f>
        <v>1</v>
      </c>
      <c r="E10" s="22">
        <f>E12+E13</f>
        <v>1</v>
      </c>
    </row>
    <row r="11" spans="1:5" ht="15">
      <c r="A11" s="15"/>
      <c r="B11" s="16" t="s">
        <v>14</v>
      </c>
      <c r="C11" s="17"/>
      <c r="D11" s="23"/>
      <c r="E11" s="23"/>
    </row>
    <row r="12" spans="1:5" ht="15">
      <c r="A12" s="15" t="s">
        <v>15</v>
      </c>
      <c r="B12" s="16" t="s">
        <v>16</v>
      </c>
      <c r="C12" s="17" t="s">
        <v>10</v>
      </c>
      <c r="D12" s="18">
        <v>1</v>
      </c>
      <c r="E12" s="18">
        <v>1</v>
      </c>
    </row>
    <row r="13" spans="1:5" ht="15">
      <c r="A13" s="15" t="s">
        <v>17</v>
      </c>
      <c r="B13" s="16" t="s">
        <v>18</v>
      </c>
      <c r="C13" s="17" t="s">
        <v>19</v>
      </c>
      <c r="D13" s="18"/>
      <c r="E13" s="18"/>
    </row>
    <row r="14" spans="1:5" ht="15.75">
      <c r="A14" s="19" t="s">
        <v>20</v>
      </c>
      <c r="B14" s="20" t="s">
        <v>21</v>
      </c>
      <c r="C14" s="21" t="s">
        <v>10</v>
      </c>
      <c r="D14" s="22">
        <f>D16+D17</f>
        <v>216</v>
      </c>
      <c r="E14" s="22">
        <f>E16+E17</f>
        <v>229</v>
      </c>
    </row>
    <row r="15" spans="1:5" ht="15">
      <c r="A15" s="15"/>
      <c r="B15" s="16" t="s">
        <v>14</v>
      </c>
      <c r="C15" s="17"/>
      <c r="D15" s="23"/>
      <c r="E15" s="23"/>
    </row>
    <row r="16" spans="1:5" ht="15">
      <c r="A16" s="15" t="s">
        <v>22</v>
      </c>
      <c r="B16" s="16" t="s">
        <v>16</v>
      </c>
      <c r="C16" s="17" t="s">
        <v>10</v>
      </c>
      <c r="D16" s="18">
        <v>20</v>
      </c>
      <c r="E16" s="18">
        <v>21</v>
      </c>
    </row>
    <row r="17" spans="1:5" ht="15">
      <c r="A17" s="15" t="s">
        <v>23</v>
      </c>
      <c r="B17" s="16" t="s">
        <v>18</v>
      </c>
      <c r="C17" s="17" t="s">
        <v>19</v>
      </c>
      <c r="D17" s="18">
        <v>196</v>
      </c>
      <c r="E17" s="18">
        <v>208</v>
      </c>
    </row>
    <row r="18" spans="1:5" ht="30.75">
      <c r="A18" s="11" t="s">
        <v>24</v>
      </c>
      <c r="B18" s="12" t="s">
        <v>25</v>
      </c>
      <c r="C18" s="7" t="s">
        <v>10</v>
      </c>
      <c r="D18" s="13">
        <v>13</v>
      </c>
      <c r="E18" s="13">
        <v>13</v>
      </c>
    </row>
    <row r="19" spans="1:5" ht="30.75">
      <c r="A19" s="11" t="s">
        <v>26</v>
      </c>
      <c r="B19" s="12" t="s">
        <v>59</v>
      </c>
      <c r="C19" s="7" t="s">
        <v>10</v>
      </c>
      <c r="D19" s="13"/>
      <c r="E19" s="13"/>
    </row>
    <row r="20" spans="1:5" ht="46.5">
      <c r="A20" s="11" t="s">
        <v>27</v>
      </c>
      <c r="B20" s="12" t="s">
        <v>28</v>
      </c>
      <c r="C20" s="7" t="s">
        <v>10</v>
      </c>
      <c r="D20" s="13"/>
      <c r="E20" s="13"/>
    </row>
    <row r="21" spans="1:5" ht="30.75">
      <c r="A21" s="11" t="s">
        <v>29</v>
      </c>
      <c r="B21" s="12" t="s">
        <v>30</v>
      </c>
      <c r="C21" s="7" t="s">
        <v>7</v>
      </c>
      <c r="D21" s="14">
        <f>D23+D27+D13+D17</f>
        <v>715</v>
      </c>
      <c r="E21" s="14">
        <f>E23+E27+E13+E17</f>
        <v>736</v>
      </c>
    </row>
    <row r="22" spans="1:5" ht="15">
      <c r="A22" s="15"/>
      <c r="B22" s="16" t="s">
        <v>11</v>
      </c>
      <c r="C22" s="17"/>
      <c r="D22" s="23"/>
      <c r="E22" s="23"/>
    </row>
    <row r="23" spans="1:5" ht="15.75">
      <c r="A23" s="19" t="s">
        <v>31</v>
      </c>
      <c r="B23" s="20" t="s">
        <v>13</v>
      </c>
      <c r="C23" s="21" t="s">
        <v>7</v>
      </c>
      <c r="D23" s="22">
        <f>D25+D26</f>
        <v>140</v>
      </c>
      <c r="E23" s="22">
        <f>E25+E26</f>
        <v>145</v>
      </c>
    </row>
    <row r="24" spans="1:5" ht="15">
      <c r="A24" s="15"/>
      <c r="B24" s="16" t="s">
        <v>14</v>
      </c>
      <c r="C24" s="17"/>
      <c r="D24" s="23"/>
      <c r="E24" s="23"/>
    </row>
    <row r="25" spans="1:5" ht="15">
      <c r="A25" s="15" t="s">
        <v>32</v>
      </c>
      <c r="B25" s="16" t="s">
        <v>16</v>
      </c>
      <c r="C25" s="17" t="s">
        <v>7</v>
      </c>
      <c r="D25" s="18">
        <v>140</v>
      </c>
      <c r="E25" s="18">
        <v>145</v>
      </c>
    </row>
    <row r="26" spans="1:5" ht="15">
      <c r="A26" s="15" t="s">
        <v>33</v>
      </c>
      <c r="B26" s="16" t="s">
        <v>18</v>
      </c>
      <c r="C26" s="17" t="s">
        <v>7</v>
      </c>
      <c r="D26" s="18"/>
      <c r="E26" s="18"/>
    </row>
    <row r="27" spans="1:5" ht="15.75">
      <c r="A27" s="19" t="s">
        <v>34</v>
      </c>
      <c r="B27" s="20" t="s">
        <v>21</v>
      </c>
      <c r="C27" s="21" t="s">
        <v>7</v>
      </c>
      <c r="D27" s="22">
        <f>D29+D30</f>
        <v>379</v>
      </c>
      <c r="E27" s="22">
        <f>E29+E30</f>
        <v>383</v>
      </c>
    </row>
    <row r="28" spans="1:5" ht="15">
      <c r="A28" s="15"/>
      <c r="B28" s="16" t="s">
        <v>14</v>
      </c>
      <c r="C28" s="17"/>
      <c r="D28" s="23"/>
      <c r="E28" s="23"/>
    </row>
    <row r="29" spans="1:5" ht="15">
      <c r="A29" s="15" t="s">
        <v>35</v>
      </c>
      <c r="B29" s="16" t="s">
        <v>16</v>
      </c>
      <c r="C29" s="17" t="s">
        <v>7</v>
      </c>
      <c r="D29" s="18">
        <v>80</v>
      </c>
      <c r="E29" s="18">
        <v>84</v>
      </c>
    </row>
    <row r="30" spans="1:5" ht="15">
      <c r="A30" s="15" t="s">
        <v>36</v>
      </c>
      <c r="B30" s="16" t="s">
        <v>18</v>
      </c>
      <c r="C30" s="17" t="s">
        <v>7</v>
      </c>
      <c r="D30" s="18">
        <v>299</v>
      </c>
      <c r="E30" s="18">
        <v>299</v>
      </c>
    </row>
    <row r="31" spans="1:5" ht="30.75">
      <c r="A31" s="11" t="s">
        <v>37</v>
      </c>
      <c r="B31" s="12" t="s">
        <v>38</v>
      </c>
      <c r="C31" s="7" t="s">
        <v>7</v>
      </c>
      <c r="D31" s="13">
        <v>800</v>
      </c>
      <c r="E31" s="13">
        <v>738</v>
      </c>
    </row>
    <row r="32" spans="1:6" ht="15">
      <c r="A32" s="11"/>
      <c r="B32" s="16" t="s">
        <v>39</v>
      </c>
      <c r="C32" s="17" t="s">
        <v>7</v>
      </c>
      <c r="D32" s="18">
        <v>78</v>
      </c>
      <c r="E32" s="18">
        <v>82</v>
      </c>
      <c r="F32" s="39" t="s">
        <v>95</v>
      </c>
    </row>
    <row r="33" spans="1:5" ht="15">
      <c r="A33" s="11" t="s">
        <v>40</v>
      </c>
      <c r="B33" s="12" t="s">
        <v>41</v>
      </c>
      <c r="C33" s="7" t="s">
        <v>42</v>
      </c>
      <c r="D33" s="38">
        <v>18070.7</v>
      </c>
      <c r="E33" s="38">
        <v>20281</v>
      </c>
    </row>
    <row r="34" spans="1:6" ht="15">
      <c r="A34" s="11"/>
      <c r="B34" s="2" t="s">
        <v>43</v>
      </c>
      <c r="C34" s="17" t="s">
        <v>42</v>
      </c>
      <c r="D34" s="37"/>
      <c r="E34" s="37">
        <v>0</v>
      </c>
      <c r="F34" s="39" t="s">
        <v>96</v>
      </c>
    </row>
    <row r="35" spans="1:5" ht="15.75">
      <c r="A35" s="24" t="s">
        <v>44</v>
      </c>
      <c r="B35" s="9" t="s">
        <v>45</v>
      </c>
      <c r="C35" s="25"/>
      <c r="D35" s="26"/>
      <c r="E35" s="10"/>
    </row>
    <row r="36" spans="1:5" ht="30.75">
      <c r="A36" s="15" t="s">
        <v>5</v>
      </c>
      <c r="B36" s="16" t="s">
        <v>46</v>
      </c>
      <c r="C36" s="17" t="s">
        <v>10</v>
      </c>
      <c r="D36" s="28">
        <f>D8/D7*1000</f>
        <v>28.1635301752109</v>
      </c>
      <c r="E36" s="28">
        <f>E8/E7*1000</f>
        <v>30.01827199164709</v>
      </c>
    </row>
    <row r="37" spans="1:5" ht="30.75">
      <c r="A37" s="15" t="s">
        <v>47</v>
      </c>
      <c r="B37" s="16" t="s">
        <v>48</v>
      </c>
      <c r="C37" s="17" t="s">
        <v>10</v>
      </c>
      <c r="D37" s="28">
        <f>D18/D7*1000</f>
        <v>1.6872160934458142</v>
      </c>
      <c r="E37" s="28">
        <f>E18/E7*1000</f>
        <v>1.6966849386583138</v>
      </c>
    </row>
    <row r="38" spans="1:5" ht="33" customHeight="1">
      <c r="A38" s="15" t="s">
        <v>49</v>
      </c>
      <c r="B38" s="16" t="s">
        <v>60</v>
      </c>
      <c r="C38" s="17" t="s">
        <v>10</v>
      </c>
      <c r="D38" s="28">
        <f>D19/D7*1000</f>
        <v>0</v>
      </c>
      <c r="E38" s="28">
        <f>E19/E7*1000</f>
        <v>0</v>
      </c>
    </row>
    <row r="39" spans="1:5" ht="46.5">
      <c r="A39" s="15" t="s">
        <v>50</v>
      </c>
      <c r="B39" s="16" t="s">
        <v>51</v>
      </c>
      <c r="C39" s="17" t="s">
        <v>10</v>
      </c>
      <c r="D39" s="28">
        <f>D20/D7*1000</f>
        <v>0</v>
      </c>
      <c r="E39" s="28">
        <f>E20/E7*1000</f>
        <v>0</v>
      </c>
    </row>
    <row r="40" spans="1:5" ht="46.5">
      <c r="A40" s="15" t="s">
        <v>8</v>
      </c>
      <c r="B40" s="16" t="s">
        <v>66</v>
      </c>
      <c r="C40" s="17" t="s">
        <v>69</v>
      </c>
      <c r="D40" s="28">
        <f>D32/D31*100</f>
        <v>9.75</v>
      </c>
      <c r="E40" s="28">
        <f>E32/E31*100</f>
        <v>11.11111111111111</v>
      </c>
    </row>
    <row r="41" spans="1:5" ht="62.25">
      <c r="A41" s="15" t="s">
        <v>24</v>
      </c>
      <c r="B41" s="16" t="s">
        <v>67</v>
      </c>
      <c r="C41" s="17" t="s">
        <v>7</v>
      </c>
      <c r="D41" s="27">
        <f>(D27+D17)/D7*1000</f>
        <v>74.62686567164178</v>
      </c>
      <c r="E41" s="27">
        <f>(E27+E17)/E7*1000</f>
        <v>77.13390759592797</v>
      </c>
    </row>
    <row r="42" spans="1:5" ht="30.75">
      <c r="A42" s="15" t="s">
        <v>26</v>
      </c>
      <c r="B42" s="16" t="s">
        <v>68</v>
      </c>
      <c r="C42" s="17" t="s">
        <v>69</v>
      </c>
      <c r="D42" s="28">
        <f>D34/D33*100</f>
        <v>0</v>
      </c>
      <c r="E42" s="28">
        <f>E34/E33*100</f>
        <v>0</v>
      </c>
    </row>
    <row r="43" spans="1:5" ht="30.75">
      <c r="A43" s="15" t="s">
        <v>27</v>
      </c>
      <c r="B43" s="16" t="s">
        <v>52</v>
      </c>
      <c r="C43" s="17" t="s">
        <v>10</v>
      </c>
      <c r="D43" s="27" t="s">
        <v>53</v>
      </c>
      <c r="E43" s="28">
        <f>(E31+E17+E30+E13-D31-D17-D30-D13)/E7*1000</f>
        <v>-6.525711302531976</v>
      </c>
    </row>
    <row r="44" spans="1:5" ht="15">
      <c r="A44" s="15"/>
      <c r="B44" s="16" t="s">
        <v>54</v>
      </c>
      <c r="C44" s="17"/>
      <c r="D44" s="27"/>
      <c r="E44" s="27"/>
    </row>
    <row r="45" spans="1:5" ht="30.75">
      <c r="A45" s="29" t="s">
        <v>55</v>
      </c>
      <c r="B45" s="30" t="s">
        <v>70</v>
      </c>
      <c r="C45" s="31" t="s">
        <v>10</v>
      </c>
      <c r="D45" s="27" t="s">
        <v>53</v>
      </c>
      <c r="E45" s="36">
        <f>(E29+E25-D29-D25)/E7*1000</f>
        <v>1.1746280344557558</v>
      </c>
    </row>
    <row r="46" ht="15">
      <c r="A46" s="32"/>
    </row>
    <row r="47" ht="15">
      <c r="A47" s="32"/>
    </row>
    <row r="48" spans="2:5" ht="15">
      <c r="B48" s="35" t="s">
        <v>93</v>
      </c>
      <c r="C48" s="33" t="s">
        <v>82</v>
      </c>
      <c r="E48" s="33" t="s">
        <v>94</v>
      </c>
    </row>
    <row r="51" spans="2:5" ht="15">
      <c r="B51" s="2" t="s">
        <v>72</v>
      </c>
      <c r="C51" s="33" t="s">
        <v>89</v>
      </c>
      <c r="E51" s="33" t="s">
        <v>73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zoomScaleNormal="90" zoomScalePageLayoutView="0" workbookViewId="0" topLeftCell="A3">
      <selection activeCell="E29" sqref="E29"/>
    </sheetView>
  </sheetViews>
  <sheetFormatPr defaultColWidth="9.125" defaultRowHeight="12.75"/>
  <cols>
    <col min="1" max="1" width="6.375" style="1" customWidth="1"/>
    <col min="2" max="2" width="78.625" style="2" customWidth="1"/>
    <col min="3" max="3" width="22.625" style="2" customWidth="1"/>
    <col min="4" max="4" width="22.125" style="2" customWidth="1"/>
    <col min="5" max="5" width="23.375" style="2" customWidth="1"/>
    <col min="6" max="16384" width="9.125" style="2" customWidth="1"/>
  </cols>
  <sheetData>
    <row r="1" spans="3:5" ht="57" customHeight="1">
      <c r="C1" s="41" t="s">
        <v>63</v>
      </c>
      <c r="D1" s="41"/>
      <c r="E1" s="41"/>
    </row>
    <row r="2" spans="3:5" ht="16.5" customHeight="1">
      <c r="C2" s="34"/>
      <c r="D2" s="34"/>
      <c r="E2" s="34"/>
    </row>
    <row r="3" spans="2:6" ht="75" customHeight="1">
      <c r="B3" s="42" t="s">
        <v>87</v>
      </c>
      <c r="C3" s="43"/>
      <c r="D3" s="43"/>
      <c r="E3" s="44"/>
      <c r="F3" s="3"/>
    </row>
    <row r="5" spans="1:5" ht="15">
      <c r="A5" s="4" t="s">
        <v>0</v>
      </c>
      <c r="B5" s="5" t="s">
        <v>1</v>
      </c>
      <c r="C5" s="6" t="s">
        <v>2</v>
      </c>
      <c r="D5" s="7" t="s">
        <v>64</v>
      </c>
      <c r="E5" s="7" t="s">
        <v>65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">
      <c r="A7" s="11" t="s">
        <v>5</v>
      </c>
      <c r="B7" s="12" t="s">
        <v>6</v>
      </c>
      <c r="C7" s="7" t="s">
        <v>7</v>
      </c>
      <c r="D7" s="37">
        <v>10206</v>
      </c>
      <c r="E7" s="37">
        <v>10130</v>
      </c>
    </row>
    <row r="8" spans="1:5" ht="30.75">
      <c r="A8" s="11" t="s">
        <v>8</v>
      </c>
      <c r="B8" s="12" t="s">
        <v>9</v>
      </c>
      <c r="C8" s="7" t="s">
        <v>10</v>
      </c>
      <c r="D8" s="14">
        <f>D10+D14</f>
        <v>265</v>
      </c>
      <c r="E8" s="14">
        <f>E10+E14</f>
        <v>267</v>
      </c>
    </row>
    <row r="9" spans="1:5" ht="15">
      <c r="A9" s="15"/>
      <c r="B9" s="16" t="s">
        <v>11</v>
      </c>
      <c r="C9" s="17"/>
      <c r="D9" s="18"/>
      <c r="E9" s="18"/>
    </row>
    <row r="10" spans="1:5" ht="15.75">
      <c r="A10" s="19" t="s">
        <v>12</v>
      </c>
      <c r="B10" s="20" t="s">
        <v>13</v>
      </c>
      <c r="C10" s="21" t="s">
        <v>10</v>
      </c>
      <c r="D10" s="22">
        <f>D12+D13</f>
        <v>0</v>
      </c>
      <c r="E10" s="22">
        <f>E12+E13</f>
        <v>0</v>
      </c>
    </row>
    <row r="11" spans="1:5" ht="15">
      <c r="A11" s="15"/>
      <c r="B11" s="16" t="s">
        <v>14</v>
      </c>
      <c r="C11" s="17"/>
      <c r="D11" s="23"/>
      <c r="E11" s="23"/>
    </row>
    <row r="12" spans="1:5" ht="15">
      <c r="A12" s="15" t="s">
        <v>15</v>
      </c>
      <c r="B12" s="16" t="s">
        <v>16</v>
      </c>
      <c r="C12" s="17" t="s">
        <v>10</v>
      </c>
      <c r="D12" s="37"/>
      <c r="E12" s="37"/>
    </row>
    <row r="13" spans="1:5" ht="15">
      <c r="A13" s="15" t="s">
        <v>17</v>
      </c>
      <c r="B13" s="16" t="s">
        <v>18</v>
      </c>
      <c r="C13" s="17" t="s">
        <v>19</v>
      </c>
      <c r="D13" s="37"/>
      <c r="E13" s="37"/>
    </row>
    <row r="14" spans="1:5" ht="15.75">
      <c r="A14" s="19" t="s">
        <v>20</v>
      </c>
      <c r="B14" s="20" t="s">
        <v>21</v>
      </c>
      <c r="C14" s="21" t="s">
        <v>10</v>
      </c>
      <c r="D14" s="22">
        <f>D16+D17</f>
        <v>265</v>
      </c>
      <c r="E14" s="22">
        <f>E16+E17</f>
        <v>267</v>
      </c>
    </row>
    <row r="15" spans="1:5" ht="15">
      <c r="A15" s="15"/>
      <c r="B15" s="16" t="s">
        <v>14</v>
      </c>
      <c r="C15" s="17"/>
      <c r="D15" s="23"/>
      <c r="E15" s="23"/>
    </row>
    <row r="16" spans="1:5" ht="15">
      <c r="A16" s="15" t="s">
        <v>22</v>
      </c>
      <c r="B16" s="16" t="s">
        <v>16</v>
      </c>
      <c r="C16" s="17" t="s">
        <v>10</v>
      </c>
      <c r="D16" s="37">
        <v>3</v>
      </c>
      <c r="E16" s="37">
        <v>3</v>
      </c>
    </row>
    <row r="17" spans="1:5" ht="15">
      <c r="A17" s="15" t="s">
        <v>23</v>
      </c>
      <c r="B17" s="16" t="s">
        <v>18</v>
      </c>
      <c r="C17" s="17" t="s">
        <v>19</v>
      </c>
      <c r="D17" s="37">
        <v>262</v>
      </c>
      <c r="E17" s="37">
        <v>264</v>
      </c>
    </row>
    <row r="18" spans="1:5" ht="30.75">
      <c r="A18" s="11" t="s">
        <v>24</v>
      </c>
      <c r="B18" s="12" t="s">
        <v>25</v>
      </c>
      <c r="C18" s="7" t="s">
        <v>10</v>
      </c>
      <c r="D18" s="37">
        <v>30</v>
      </c>
      <c r="E18" s="37">
        <v>30</v>
      </c>
    </row>
    <row r="19" spans="1:5" ht="30.75">
      <c r="A19" s="11" t="s">
        <v>26</v>
      </c>
      <c r="B19" s="12" t="s">
        <v>59</v>
      </c>
      <c r="C19" s="7" t="s">
        <v>10</v>
      </c>
      <c r="D19" s="37">
        <v>1</v>
      </c>
      <c r="E19" s="37">
        <v>1</v>
      </c>
    </row>
    <row r="20" spans="1:5" ht="46.5">
      <c r="A20" s="11" t="s">
        <v>27</v>
      </c>
      <c r="B20" s="12" t="s">
        <v>28</v>
      </c>
      <c r="C20" s="7" t="s">
        <v>10</v>
      </c>
      <c r="D20" s="37">
        <v>2</v>
      </c>
      <c r="E20" s="37">
        <v>2</v>
      </c>
    </row>
    <row r="21" spans="1:5" ht="30.75">
      <c r="A21" s="11" t="s">
        <v>29</v>
      </c>
      <c r="B21" s="12" t="s">
        <v>30</v>
      </c>
      <c r="C21" s="7" t="s">
        <v>7</v>
      </c>
      <c r="D21" s="14">
        <f>D23+D27+D13+D17</f>
        <v>1330</v>
      </c>
      <c r="E21" s="14">
        <f>E23+E27+E13+E17</f>
        <v>1333</v>
      </c>
    </row>
    <row r="22" spans="1:5" ht="15">
      <c r="A22" s="15"/>
      <c r="B22" s="16" t="s">
        <v>11</v>
      </c>
      <c r="C22" s="17"/>
      <c r="D22" s="23"/>
      <c r="E22" s="23"/>
    </row>
    <row r="23" spans="1:5" ht="15.75">
      <c r="A23" s="19" t="s">
        <v>31</v>
      </c>
      <c r="B23" s="20" t="s">
        <v>13</v>
      </c>
      <c r="C23" s="21" t="s">
        <v>7</v>
      </c>
      <c r="D23" s="22">
        <f>D25+D26</f>
        <v>0</v>
      </c>
      <c r="E23" s="22">
        <f>E25+E26</f>
        <v>0</v>
      </c>
    </row>
    <row r="24" spans="1:5" ht="15">
      <c r="A24" s="15"/>
      <c r="B24" s="16" t="s">
        <v>14</v>
      </c>
      <c r="C24" s="17"/>
      <c r="D24" s="23"/>
      <c r="E24" s="23"/>
    </row>
    <row r="25" spans="1:5" ht="15">
      <c r="A25" s="15" t="s">
        <v>32</v>
      </c>
      <c r="B25" s="16" t="s">
        <v>16</v>
      </c>
      <c r="C25" s="17" t="s">
        <v>7</v>
      </c>
      <c r="D25" s="37"/>
      <c r="E25" s="37"/>
    </row>
    <row r="26" spans="1:5" ht="15">
      <c r="A26" s="15" t="s">
        <v>33</v>
      </c>
      <c r="B26" s="16" t="s">
        <v>18</v>
      </c>
      <c r="C26" s="17" t="s">
        <v>7</v>
      </c>
      <c r="D26" s="37"/>
      <c r="E26" s="37"/>
    </row>
    <row r="27" spans="1:5" ht="15.75">
      <c r="A27" s="19" t="s">
        <v>34</v>
      </c>
      <c r="B27" s="20" t="s">
        <v>21</v>
      </c>
      <c r="C27" s="21" t="s">
        <v>7</v>
      </c>
      <c r="D27" s="22">
        <f>D29+D30</f>
        <v>1068</v>
      </c>
      <c r="E27" s="22">
        <f>E29+E30</f>
        <v>1069</v>
      </c>
    </row>
    <row r="28" spans="1:5" ht="15">
      <c r="A28" s="15"/>
      <c r="B28" s="16" t="s">
        <v>14</v>
      </c>
      <c r="C28" s="17"/>
      <c r="D28" s="23"/>
      <c r="E28" s="23"/>
    </row>
    <row r="29" spans="1:5" ht="15">
      <c r="A29" s="15" t="s">
        <v>35</v>
      </c>
      <c r="B29" s="16" t="s">
        <v>16</v>
      </c>
      <c r="C29" s="17" t="s">
        <v>7</v>
      </c>
      <c r="D29" s="37">
        <v>169</v>
      </c>
      <c r="E29" s="37">
        <v>169</v>
      </c>
    </row>
    <row r="30" spans="1:5" ht="15">
      <c r="A30" s="15" t="s">
        <v>36</v>
      </c>
      <c r="B30" s="16" t="s">
        <v>18</v>
      </c>
      <c r="C30" s="17" t="s">
        <v>7</v>
      </c>
      <c r="D30" s="37">
        <v>899</v>
      </c>
      <c r="E30" s="37">
        <v>900</v>
      </c>
    </row>
    <row r="31" spans="1:5" ht="30.75">
      <c r="A31" s="11" t="s">
        <v>37</v>
      </c>
      <c r="B31" s="12" t="s">
        <v>38</v>
      </c>
      <c r="C31" s="7" t="s">
        <v>7</v>
      </c>
      <c r="D31" s="37">
        <v>1330</v>
      </c>
      <c r="E31" s="37">
        <v>1204</v>
      </c>
    </row>
    <row r="32" spans="1:5" ht="15">
      <c r="A32" s="11"/>
      <c r="B32" s="16" t="s">
        <v>39</v>
      </c>
      <c r="C32" s="17" t="s">
        <v>7</v>
      </c>
      <c r="D32" s="37">
        <v>150</v>
      </c>
      <c r="E32" s="37">
        <v>152</v>
      </c>
    </row>
    <row r="33" spans="1:5" ht="15">
      <c r="A33" s="11" t="s">
        <v>40</v>
      </c>
      <c r="B33" s="12" t="s">
        <v>41</v>
      </c>
      <c r="C33" s="7" t="s">
        <v>42</v>
      </c>
      <c r="D33" s="37">
        <v>36066.9</v>
      </c>
      <c r="E33" s="37">
        <v>27868.1</v>
      </c>
    </row>
    <row r="34" spans="1:6" ht="15">
      <c r="A34" s="11"/>
      <c r="B34" s="2" t="s">
        <v>43</v>
      </c>
      <c r="C34" s="17" t="s">
        <v>42</v>
      </c>
      <c r="D34" s="37">
        <v>0</v>
      </c>
      <c r="E34" s="37">
        <v>0</v>
      </c>
      <c r="F34" s="40" t="s">
        <v>96</v>
      </c>
    </row>
    <row r="35" spans="1:5" ht="15.75">
      <c r="A35" s="24" t="s">
        <v>44</v>
      </c>
      <c r="B35" s="9" t="s">
        <v>45</v>
      </c>
      <c r="C35" s="25"/>
      <c r="D35" s="26"/>
      <c r="E35" s="10"/>
    </row>
    <row r="36" spans="1:5" ht="30.75">
      <c r="A36" s="15" t="s">
        <v>5</v>
      </c>
      <c r="B36" s="16" t="s">
        <v>46</v>
      </c>
      <c r="C36" s="17" t="s">
        <v>10</v>
      </c>
      <c r="D36" s="28">
        <f>D8/D7*1000</f>
        <v>25.96511855771115</v>
      </c>
      <c r="E36" s="28">
        <f>E8/E7*1000</f>
        <v>26.3573543928924</v>
      </c>
    </row>
    <row r="37" spans="1:5" ht="30.75">
      <c r="A37" s="15" t="s">
        <v>47</v>
      </c>
      <c r="B37" s="16" t="s">
        <v>48</v>
      </c>
      <c r="C37" s="17" t="s">
        <v>10</v>
      </c>
      <c r="D37" s="28">
        <f>D18/D7*1000</f>
        <v>2.9394473838918285</v>
      </c>
      <c r="E37" s="28">
        <f>E18/E7*1000</f>
        <v>2.9615004935834155</v>
      </c>
    </row>
    <row r="38" spans="1:5" ht="33" customHeight="1">
      <c r="A38" s="15" t="s">
        <v>49</v>
      </c>
      <c r="B38" s="16" t="s">
        <v>60</v>
      </c>
      <c r="C38" s="17" t="s">
        <v>10</v>
      </c>
      <c r="D38" s="28">
        <f>D19/D7*1000</f>
        <v>0.09798157946306095</v>
      </c>
      <c r="E38" s="28">
        <f>E19/E7*1000</f>
        <v>0.09871668311944717</v>
      </c>
    </row>
    <row r="39" spans="1:5" ht="46.5">
      <c r="A39" s="15" t="s">
        <v>50</v>
      </c>
      <c r="B39" s="16" t="s">
        <v>51</v>
      </c>
      <c r="C39" s="17" t="s">
        <v>10</v>
      </c>
      <c r="D39" s="28">
        <f>D20/D7*1000</f>
        <v>0.1959631589261219</v>
      </c>
      <c r="E39" s="28">
        <f>E20/E7*1000</f>
        <v>0.19743336623889435</v>
      </c>
    </row>
    <row r="40" spans="1:5" ht="46.5">
      <c r="A40" s="15" t="s">
        <v>8</v>
      </c>
      <c r="B40" s="16" t="s">
        <v>66</v>
      </c>
      <c r="C40" s="17" t="s">
        <v>69</v>
      </c>
      <c r="D40" s="28">
        <f>D32/D31*100</f>
        <v>11.278195488721805</v>
      </c>
      <c r="E40" s="28">
        <f>E32/E31*100</f>
        <v>12.624584717607974</v>
      </c>
    </row>
    <row r="41" spans="1:5" ht="62.25">
      <c r="A41" s="15" t="s">
        <v>24</v>
      </c>
      <c r="B41" s="16" t="s">
        <v>67</v>
      </c>
      <c r="C41" s="17" t="s">
        <v>7</v>
      </c>
      <c r="D41" s="27">
        <f>(D27+D17)/D7*1000</f>
        <v>130.31550068587106</v>
      </c>
      <c r="E41" s="27">
        <f>(E27+E17)/E7*1000</f>
        <v>131.58933859822312</v>
      </c>
    </row>
    <row r="42" spans="1:5" ht="30.75">
      <c r="A42" s="15" t="s">
        <v>26</v>
      </c>
      <c r="B42" s="16" t="s">
        <v>68</v>
      </c>
      <c r="C42" s="17" t="s">
        <v>69</v>
      </c>
      <c r="D42" s="28">
        <f>D34/D33*100</f>
        <v>0</v>
      </c>
      <c r="E42" s="28">
        <f>E34/E33*100</f>
        <v>0</v>
      </c>
    </row>
    <row r="43" spans="1:5" ht="30.75">
      <c r="A43" s="15" t="s">
        <v>27</v>
      </c>
      <c r="B43" s="16" t="s">
        <v>52</v>
      </c>
      <c r="C43" s="17" t="s">
        <v>10</v>
      </c>
      <c r="D43" s="27" t="s">
        <v>53</v>
      </c>
      <c r="E43" s="28">
        <f>(E31+E17+E30+E13-D31-D17-D30-D13)/E7*1000</f>
        <v>-12.142152023692004</v>
      </c>
    </row>
    <row r="44" spans="1:5" ht="15">
      <c r="A44" s="15"/>
      <c r="B44" s="16" t="s">
        <v>54</v>
      </c>
      <c r="C44" s="17"/>
      <c r="D44" s="27"/>
      <c r="E44" s="27"/>
    </row>
    <row r="45" spans="1:5" ht="30.75">
      <c r="A45" s="29" t="s">
        <v>55</v>
      </c>
      <c r="B45" s="30" t="s">
        <v>70</v>
      </c>
      <c r="C45" s="31" t="s">
        <v>10</v>
      </c>
      <c r="D45" s="27" t="s">
        <v>53</v>
      </c>
      <c r="E45" s="36">
        <f>(E29+E25-D29-D25)/E7*1000</f>
        <v>0</v>
      </c>
    </row>
    <row r="46" ht="15">
      <c r="A46" s="32"/>
    </row>
    <row r="47" ht="15">
      <c r="A47" s="32"/>
    </row>
    <row r="48" spans="2:5" ht="15">
      <c r="B48" s="35" t="s">
        <v>90</v>
      </c>
      <c r="C48" s="33" t="s">
        <v>89</v>
      </c>
      <c r="E48" s="33" t="s">
        <v>88</v>
      </c>
    </row>
    <row r="51" spans="2:5" ht="15">
      <c r="B51" s="2" t="s">
        <v>72</v>
      </c>
      <c r="C51" s="33" t="s">
        <v>82</v>
      </c>
      <c r="E51" s="33" t="s">
        <v>73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85" zoomScaleNormal="90" zoomScaleSheetLayoutView="85" zoomScalePageLayoutView="0" workbookViewId="0" topLeftCell="B4">
      <selection activeCell="B37" sqref="B37"/>
    </sheetView>
  </sheetViews>
  <sheetFormatPr defaultColWidth="9.125" defaultRowHeight="12.75"/>
  <cols>
    <col min="1" max="1" width="6.375" style="1" customWidth="1"/>
    <col min="2" max="2" width="78.625" style="2" customWidth="1"/>
    <col min="3" max="3" width="22.625" style="2" customWidth="1"/>
    <col min="4" max="4" width="22.125" style="2" customWidth="1"/>
    <col min="5" max="5" width="23.375" style="2" customWidth="1"/>
    <col min="6" max="16384" width="9.125" style="2" customWidth="1"/>
  </cols>
  <sheetData>
    <row r="1" spans="3:5" ht="57" customHeight="1">
      <c r="C1" s="41" t="s">
        <v>63</v>
      </c>
      <c r="D1" s="41"/>
      <c r="E1" s="41"/>
    </row>
    <row r="2" spans="3:5" ht="16.5" customHeight="1">
      <c r="C2" s="34"/>
      <c r="D2" s="34"/>
      <c r="E2" s="34"/>
    </row>
    <row r="3" spans="2:6" ht="75" customHeight="1">
      <c r="B3" s="42" t="s">
        <v>61</v>
      </c>
      <c r="C3" s="43"/>
      <c r="D3" s="43"/>
      <c r="E3" s="44"/>
      <c r="F3" s="3"/>
    </row>
    <row r="5" spans="1:5" ht="15">
      <c r="A5" s="4" t="s">
        <v>0</v>
      </c>
      <c r="B5" s="5" t="s">
        <v>1</v>
      </c>
      <c r="C5" s="6" t="s">
        <v>2</v>
      </c>
      <c r="D5" s="7" t="s">
        <v>64</v>
      </c>
      <c r="E5" s="7" t="s">
        <v>65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">
      <c r="A7" s="11" t="s">
        <v>5</v>
      </c>
      <c r="B7" s="12" t="s">
        <v>6</v>
      </c>
      <c r="C7" s="7" t="s">
        <v>7</v>
      </c>
      <c r="D7" s="13">
        <v>2458</v>
      </c>
      <c r="E7" s="13">
        <v>2397</v>
      </c>
    </row>
    <row r="8" spans="1:5" ht="30.75">
      <c r="A8" s="11" t="s">
        <v>8</v>
      </c>
      <c r="B8" s="12" t="s">
        <v>9</v>
      </c>
      <c r="C8" s="7" t="s">
        <v>10</v>
      </c>
      <c r="D8" s="14">
        <f>D10+D14</f>
        <v>76</v>
      </c>
      <c r="E8" s="14">
        <f>E10+E14</f>
        <v>77</v>
      </c>
    </row>
    <row r="9" spans="1:5" ht="15">
      <c r="A9" s="15"/>
      <c r="B9" s="16" t="s">
        <v>11</v>
      </c>
      <c r="C9" s="17"/>
      <c r="D9" s="18"/>
      <c r="E9" s="18"/>
    </row>
    <row r="10" spans="1:5" ht="15.75">
      <c r="A10" s="19" t="s">
        <v>12</v>
      </c>
      <c r="B10" s="20" t="s">
        <v>13</v>
      </c>
      <c r="C10" s="21" t="s">
        <v>10</v>
      </c>
      <c r="D10" s="22">
        <f>D12+D13</f>
        <v>0</v>
      </c>
      <c r="E10" s="22">
        <f>E12+E13</f>
        <v>0</v>
      </c>
    </row>
    <row r="11" spans="1:5" ht="15">
      <c r="A11" s="15"/>
      <c r="B11" s="16" t="s">
        <v>14</v>
      </c>
      <c r="C11" s="17"/>
      <c r="D11" s="23"/>
      <c r="E11" s="23"/>
    </row>
    <row r="12" spans="1:5" ht="15">
      <c r="A12" s="15" t="s">
        <v>15</v>
      </c>
      <c r="B12" s="16" t="s">
        <v>16</v>
      </c>
      <c r="C12" s="17" t="s">
        <v>10</v>
      </c>
      <c r="D12" s="18"/>
      <c r="E12" s="18"/>
    </row>
    <row r="13" spans="1:5" ht="15">
      <c r="A13" s="15" t="s">
        <v>17</v>
      </c>
      <c r="B13" s="16" t="s">
        <v>18</v>
      </c>
      <c r="C13" s="17" t="s">
        <v>19</v>
      </c>
      <c r="D13" s="18"/>
      <c r="E13" s="18"/>
    </row>
    <row r="14" spans="1:5" ht="15.75">
      <c r="A14" s="19" t="s">
        <v>20</v>
      </c>
      <c r="B14" s="20" t="s">
        <v>21</v>
      </c>
      <c r="C14" s="21" t="s">
        <v>10</v>
      </c>
      <c r="D14" s="22">
        <f>D16+D17</f>
        <v>76</v>
      </c>
      <c r="E14" s="22">
        <f>E16+E17</f>
        <v>77</v>
      </c>
    </row>
    <row r="15" spans="1:5" ht="15">
      <c r="A15" s="15"/>
      <c r="B15" s="16" t="s">
        <v>14</v>
      </c>
      <c r="C15" s="17"/>
      <c r="D15" s="23"/>
      <c r="E15" s="23"/>
    </row>
    <row r="16" spans="1:5" ht="15">
      <c r="A16" s="15" t="s">
        <v>22</v>
      </c>
      <c r="B16" s="16" t="s">
        <v>16</v>
      </c>
      <c r="C16" s="17" t="s">
        <v>10</v>
      </c>
      <c r="D16" s="18">
        <v>4</v>
      </c>
      <c r="E16" s="18">
        <v>4</v>
      </c>
    </row>
    <row r="17" spans="1:5" ht="15">
      <c r="A17" s="15" t="s">
        <v>23</v>
      </c>
      <c r="B17" s="16" t="s">
        <v>18</v>
      </c>
      <c r="C17" s="17" t="s">
        <v>19</v>
      </c>
      <c r="D17" s="18">
        <v>72</v>
      </c>
      <c r="E17" s="18">
        <v>73</v>
      </c>
    </row>
    <row r="18" spans="1:5" ht="30.75">
      <c r="A18" s="11" t="s">
        <v>24</v>
      </c>
      <c r="B18" s="12" t="s">
        <v>25</v>
      </c>
      <c r="C18" s="7" t="s">
        <v>10</v>
      </c>
      <c r="D18" s="13">
        <v>1</v>
      </c>
      <c r="E18" s="13">
        <v>1</v>
      </c>
    </row>
    <row r="19" spans="1:5" ht="30.75">
      <c r="A19" s="11" t="s">
        <v>26</v>
      </c>
      <c r="B19" s="12" t="s">
        <v>59</v>
      </c>
      <c r="C19" s="7" t="s">
        <v>10</v>
      </c>
      <c r="D19" s="13"/>
      <c r="E19" s="13"/>
    </row>
    <row r="20" spans="1:5" ht="46.5">
      <c r="A20" s="11" t="s">
        <v>27</v>
      </c>
      <c r="B20" s="12" t="s">
        <v>28</v>
      </c>
      <c r="C20" s="7" t="s">
        <v>10</v>
      </c>
      <c r="D20" s="13"/>
      <c r="E20" s="13"/>
    </row>
    <row r="21" spans="1:5" ht="30.75">
      <c r="A21" s="11" t="s">
        <v>29</v>
      </c>
      <c r="B21" s="12" t="s">
        <v>30</v>
      </c>
      <c r="C21" s="7" t="s">
        <v>7</v>
      </c>
      <c r="D21" s="14">
        <f>D23+D27+D13+D17</f>
        <v>194</v>
      </c>
      <c r="E21" s="14">
        <f>E23+E27+E13+E17</f>
        <v>196</v>
      </c>
    </row>
    <row r="22" spans="1:5" ht="15">
      <c r="A22" s="15"/>
      <c r="B22" s="16" t="s">
        <v>11</v>
      </c>
      <c r="C22" s="17"/>
      <c r="D22" s="23"/>
      <c r="E22" s="23"/>
    </row>
    <row r="23" spans="1:5" ht="15.75">
      <c r="A23" s="19" t="s">
        <v>31</v>
      </c>
      <c r="B23" s="20" t="s">
        <v>13</v>
      </c>
      <c r="C23" s="21" t="s">
        <v>7</v>
      </c>
      <c r="D23" s="22">
        <f>D25+D26</f>
        <v>0</v>
      </c>
      <c r="E23" s="22">
        <f>E25+E26</f>
        <v>0</v>
      </c>
    </row>
    <row r="24" spans="1:5" ht="15">
      <c r="A24" s="15"/>
      <c r="B24" s="16" t="s">
        <v>14</v>
      </c>
      <c r="C24" s="17"/>
      <c r="D24" s="23"/>
      <c r="E24" s="23"/>
    </row>
    <row r="25" spans="1:5" ht="15">
      <c r="A25" s="15" t="s">
        <v>32</v>
      </c>
      <c r="B25" s="16" t="s">
        <v>16</v>
      </c>
      <c r="C25" s="17" t="s">
        <v>7</v>
      </c>
      <c r="D25" s="18"/>
      <c r="E25" s="18"/>
    </row>
    <row r="26" spans="1:5" ht="15">
      <c r="A26" s="15" t="s">
        <v>33</v>
      </c>
      <c r="B26" s="16" t="s">
        <v>18</v>
      </c>
      <c r="C26" s="17" t="s">
        <v>7</v>
      </c>
      <c r="D26" s="18"/>
      <c r="E26" s="18"/>
    </row>
    <row r="27" spans="1:5" ht="15.75">
      <c r="A27" s="19" t="s">
        <v>34</v>
      </c>
      <c r="B27" s="20" t="s">
        <v>21</v>
      </c>
      <c r="C27" s="21" t="s">
        <v>7</v>
      </c>
      <c r="D27" s="22">
        <f>D29+D30</f>
        <v>122</v>
      </c>
      <c r="E27" s="22">
        <f>E29+E30</f>
        <v>123</v>
      </c>
    </row>
    <row r="28" spans="1:5" ht="15">
      <c r="A28" s="15"/>
      <c r="B28" s="16" t="s">
        <v>14</v>
      </c>
      <c r="C28" s="17"/>
      <c r="D28" s="23"/>
      <c r="E28" s="23"/>
    </row>
    <row r="29" spans="1:5" ht="15">
      <c r="A29" s="15" t="s">
        <v>35</v>
      </c>
      <c r="B29" s="16" t="s">
        <v>16</v>
      </c>
      <c r="C29" s="17" t="s">
        <v>7</v>
      </c>
      <c r="D29" s="18">
        <v>49</v>
      </c>
      <c r="E29" s="18">
        <v>49</v>
      </c>
    </row>
    <row r="30" spans="1:5" ht="15">
      <c r="A30" s="15" t="s">
        <v>36</v>
      </c>
      <c r="B30" s="16" t="s">
        <v>18</v>
      </c>
      <c r="C30" s="17" t="s">
        <v>7</v>
      </c>
      <c r="D30" s="18">
        <v>73</v>
      </c>
      <c r="E30" s="18">
        <v>74</v>
      </c>
    </row>
    <row r="31" spans="1:5" ht="30.75">
      <c r="A31" s="11" t="s">
        <v>37</v>
      </c>
      <c r="B31" s="12" t="s">
        <v>38</v>
      </c>
      <c r="C31" s="7" t="s">
        <v>7</v>
      </c>
      <c r="D31" s="13">
        <v>153</v>
      </c>
      <c r="E31" s="13">
        <v>103</v>
      </c>
    </row>
    <row r="32" spans="1:6" ht="15">
      <c r="A32" s="11"/>
      <c r="B32" s="16" t="s">
        <v>39</v>
      </c>
      <c r="C32" s="17" t="s">
        <v>7</v>
      </c>
      <c r="D32" s="18">
        <v>47</v>
      </c>
      <c r="E32" s="18">
        <v>47</v>
      </c>
      <c r="F32" s="39" t="s">
        <v>95</v>
      </c>
    </row>
    <row r="33" spans="1:5" ht="15">
      <c r="A33" s="11" t="s">
        <v>40</v>
      </c>
      <c r="B33" s="12" t="s">
        <v>41</v>
      </c>
      <c r="C33" s="7" t="s">
        <v>42</v>
      </c>
      <c r="D33" s="38">
        <v>11608.9</v>
      </c>
      <c r="E33" s="38">
        <v>13059.9</v>
      </c>
    </row>
    <row r="34" spans="1:5" ht="15">
      <c r="A34" s="11"/>
      <c r="B34" s="2" t="s">
        <v>43</v>
      </c>
      <c r="C34" s="17" t="s">
        <v>42</v>
      </c>
      <c r="D34" s="37"/>
      <c r="E34" s="37"/>
    </row>
    <row r="35" spans="1:5" ht="15.75">
      <c r="A35" s="24" t="s">
        <v>44</v>
      </c>
      <c r="B35" s="9" t="s">
        <v>45</v>
      </c>
      <c r="C35" s="25"/>
      <c r="D35" s="26"/>
      <c r="E35" s="10"/>
    </row>
    <row r="36" spans="1:5" ht="30.75">
      <c r="A36" s="15" t="s">
        <v>5</v>
      </c>
      <c r="B36" s="16" t="s">
        <v>46</v>
      </c>
      <c r="C36" s="17" t="s">
        <v>10</v>
      </c>
      <c r="D36" s="28">
        <f>D8/D7*1000</f>
        <v>30.919446704637917</v>
      </c>
      <c r="E36" s="28">
        <f>E8/E7*1000</f>
        <v>32.123487692949524</v>
      </c>
    </row>
    <row r="37" spans="1:5" ht="30.75">
      <c r="A37" s="15" t="s">
        <v>47</v>
      </c>
      <c r="B37" s="16" t="s">
        <v>48</v>
      </c>
      <c r="C37" s="17" t="s">
        <v>10</v>
      </c>
      <c r="D37" s="28">
        <f>D18/D7*1000</f>
        <v>0.4068348250610252</v>
      </c>
      <c r="E37" s="28">
        <f>E18/E7*1000</f>
        <v>0.4171881518564873</v>
      </c>
    </row>
    <row r="38" spans="1:5" ht="33" customHeight="1">
      <c r="A38" s="15" t="s">
        <v>49</v>
      </c>
      <c r="B38" s="16" t="s">
        <v>60</v>
      </c>
      <c r="C38" s="17" t="s">
        <v>10</v>
      </c>
      <c r="D38" s="28">
        <f>D19/D7*1000</f>
        <v>0</v>
      </c>
      <c r="E38" s="28">
        <f>E19/E7*1000</f>
        <v>0</v>
      </c>
    </row>
    <row r="39" spans="1:5" ht="46.5">
      <c r="A39" s="15" t="s">
        <v>50</v>
      </c>
      <c r="B39" s="16" t="s">
        <v>51</v>
      </c>
      <c r="C39" s="17" t="s">
        <v>10</v>
      </c>
      <c r="D39" s="28">
        <f>D20/D7*1000</f>
        <v>0</v>
      </c>
      <c r="E39" s="28">
        <f>E20/E7*1000</f>
        <v>0</v>
      </c>
    </row>
    <row r="40" spans="1:5" ht="46.5">
      <c r="A40" s="15" t="s">
        <v>8</v>
      </c>
      <c r="B40" s="16" t="s">
        <v>66</v>
      </c>
      <c r="C40" s="17" t="s">
        <v>69</v>
      </c>
      <c r="D40" s="28">
        <f>D32/D31*100</f>
        <v>30.718954248366014</v>
      </c>
      <c r="E40" s="28">
        <f>E32/E31*100</f>
        <v>45.63106796116505</v>
      </c>
    </row>
    <row r="41" spans="1:5" ht="62.25">
      <c r="A41" s="15" t="s">
        <v>24</v>
      </c>
      <c r="B41" s="16" t="s">
        <v>67</v>
      </c>
      <c r="C41" s="17" t="s">
        <v>7</v>
      </c>
      <c r="D41" s="27">
        <f>(D27+D17)/D7*1000</f>
        <v>78.92595606183889</v>
      </c>
      <c r="E41" s="27">
        <f>(E27+E17)/E7*1000</f>
        <v>81.76887776387152</v>
      </c>
    </row>
    <row r="42" spans="1:5" ht="30.75">
      <c r="A42" s="15" t="s">
        <v>26</v>
      </c>
      <c r="B42" s="16" t="s">
        <v>68</v>
      </c>
      <c r="C42" s="17" t="s">
        <v>69</v>
      </c>
      <c r="D42" s="28">
        <f>D34/D33*100</f>
        <v>0</v>
      </c>
      <c r="E42" s="28">
        <f>E34/E33*100</f>
        <v>0</v>
      </c>
    </row>
    <row r="43" spans="1:5" ht="30.75">
      <c r="A43" s="15" t="s">
        <v>27</v>
      </c>
      <c r="B43" s="16" t="s">
        <v>52</v>
      </c>
      <c r="C43" s="17" t="s">
        <v>10</v>
      </c>
      <c r="D43" s="27" t="s">
        <v>53</v>
      </c>
      <c r="E43" s="28">
        <f>(E31+E17+E30+E13-D31-D17-D30-D13)/E7*1000</f>
        <v>-20.02503128911139</v>
      </c>
    </row>
    <row r="44" spans="1:5" ht="15">
      <c r="A44" s="15"/>
      <c r="B44" s="16" t="s">
        <v>54</v>
      </c>
      <c r="C44" s="17"/>
      <c r="D44" s="27"/>
      <c r="E44" s="27"/>
    </row>
    <row r="45" spans="1:5" ht="30.75">
      <c r="A45" s="29" t="s">
        <v>55</v>
      </c>
      <c r="B45" s="30" t="s">
        <v>70</v>
      </c>
      <c r="C45" s="31" t="s">
        <v>10</v>
      </c>
      <c r="D45" s="27" t="s">
        <v>53</v>
      </c>
      <c r="E45" s="36">
        <f>(E29+E25-D29-D25)/E7*1000</f>
        <v>0</v>
      </c>
    </row>
    <row r="46" ht="15">
      <c r="A46" s="32"/>
    </row>
    <row r="47" ht="15">
      <c r="A47" s="32"/>
    </row>
    <row r="48" spans="2:5" ht="15">
      <c r="B48" s="35" t="s">
        <v>71</v>
      </c>
      <c r="C48" s="33" t="s">
        <v>75</v>
      </c>
      <c r="E48" s="33" t="s">
        <v>74</v>
      </c>
    </row>
    <row r="51" spans="2:5" ht="15">
      <c r="B51" s="2" t="s">
        <v>72</v>
      </c>
      <c r="C51" s="33" t="s">
        <v>75</v>
      </c>
      <c r="E51" s="33" t="s">
        <v>73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70" zoomScaleNormal="90" zoomScaleSheetLayoutView="70" zoomScalePageLayoutView="0" workbookViewId="0" topLeftCell="A4">
      <selection activeCell="E32" sqref="E32"/>
    </sheetView>
  </sheetViews>
  <sheetFormatPr defaultColWidth="9.125" defaultRowHeight="12.75"/>
  <cols>
    <col min="1" max="1" width="6.375" style="1" customWidth="1"/>
    <col min="2" max="2" width="78.625" style="2" customWidth="1"/>
    <col min="3" max="3" width="22.625" style="2" customWidth="1"/>
    <col min="4" max="4" width="22.125" style="2" customWidth="1"/>
    <col min="5" max="5" width="23.375" style="2" customWidth="1"/>
    <col min="6" max="16384" width="9.125" style="2" customWidth="1"/>
  </cols>
  <sheetData>
    <row r="1" spans="3:5" ht="57" customHeight="1">
      <c r="C1" s="41" t="s">
        <v>63</v>
      </c>
      <c r="D1" s="41"/>
      <c r="E1" s="41"/>
    </row>
    <row r="2" spans="3:5" ht="16.5" customHeight="1">
      <c r="C2" s="34"/>
      <c r="D2" s="34"/>
      <c r="E2" s="34"/>
    </row>
    <row r="3" spans="2:6" ht="75" customHeight="1">
      <c r="B3" s="42" t="s">
        <v>84</v>
      </c>
      <c r="C3" s="43"/>
      <c r="D3" s="43"/>
      <c r="E3" s="44"/>
      <c r="F3" s="3"/>
    </row>
    <row r="5" spans="1:5" ht="15">
      <c r="A5" s="4" t="s">
        <v>0</v>
      </c>
      <c r="B5" s="5" t="s">
        <v>1</v>
      </c>
      <c r="C5" s="6" t="s">
        <v>2</v>
      </c>
      <c r="D5" s="7" t="s">
        <v>64</v>
      </c>
      <c r="E5" s="7" t="s">
        <v>65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">
      <c r="A7" s="11" t="s">
        <v>5</v>
      </c>
      <c r="B7" s="12" t="s">
        <v>6</v>
      </c>
      <c r="C7" s="7" t="s">
        <v>7</v>
      </c>
      <c r="D7" s="13">
        <v>1805</v>
      </c>
      <c r="E7" s="13">
        <v>1796</v>
      </c>
    </row>
    <row r="8" spans="1:5" ht="30.75">
      <c r="A8" s="11" t="s">
        <v>8</v>
      </c>
      <c r="B8" s="12" t="s">
        <v>9</v>
      </c>
      <c r="C8" s="7" t="s">
        <v>10</v>
      </c>
      <c r="D8" s="14">
        <f>D10+D14</f>
        <v>51</v>
      </c>
      <c r="E8" s="14">
        <f>E10+E14</f>
        <v>53</v>
      </c>
    </row>
    <row r="9" spans="1:5" ht="15">
      <c r="A9" s="15"/>
      <c r="B9" s="16" t="s">
        <v>11</v>
      </c>
      <c r="C9" s="17"/>
      <c r="D9" s="18"/>
      <c r="E9" s="18"/>
    </row>
    <row r="10" spans="1:5" ht="15.75">
      <c r="A10" s="19" t="s">
        <v>12</v>
      </c>
      <c r="B10" s="20" t="s">
        <v>13</v>
      </c>
      <c r="C10" s="21" t="s">
        <v>10</v>
      </c>
      <c r="D10" s="22">
        <f>D12+D13</f>
        <v>0</v>
      </c>
      <c r="E10" s="22">
        <f>E12+E13</f>
        <v>0</v>
      </c>
    </row>
    <row r="11" spans="1:5" ht="15">
      <c r="A11" s="15"/>
      <c r="B11" s="16" t="s">
        <v>14</v>
      </c>
      <c r="C11" s="17"/>
      <c r="D11" s="23"/>
      <c r="E11" s="23"/>
    </row>
    <row r="12" spans="1:5" ht="15">
      <c r="A12" s="15" t="s">
        <v>15</v>
      </c>
      <c r="B12" s="16" t="s">
        <v>16</v>
      </c>
      <c r="C12" s="17" t="s">
        <v>10</v>
      </c>
      <c r="D12" s="18"/>
      <c r="E12" s="18"/>
    </row>
    <row r="13" spans="1:5" ht="15">
      <c r="A13" s="15" t="s">
        <v>17</v>
      </c>
      <c r="B13" s="16" t="s">
        <v>18</v>
      </c>
      <c r="C13" s="17" t="s">
        <v>19</v>
      </c>
      <c r="D13" s="18"/>
      <c r="E13" s="18"/>
    </row>
    <row r="14" spans="1:5" ht="15.75">
      <c r="A14" s="19" t="s">
        <v>20</v>
      </c>
      <c r="B14" s="20" t="s">
        <v>21</v>
      </c>
      <c r="C14" s="21" t="s">
        <v>10</v>
      </c>
      <c r="D14" s="22">
        <f>D16+D17</f>
        <v>51</v>
      </c>
      <c r="E14" s="22">
        <f>E16+E17</f>
        <v>53</v>
      </c>
    </row>
    <row r="15" spans="1:5" ht="15">
      <c r="A15" s="15"/>
      <c r="B15" s="16" t="s">
        <v>14</v>
      </c>
      <c r="C15" s="17"/>
      <c r="D15" s="23"/>
      <c r="E15" s="23"/>
    </row>
    <row r="16" spans="1:5" ht="15">
      <c r="A16" s="15" t="s">
        <v>22</v>
      </c>
      <c r="B16" s="16" t="s">
        <v>16</v>
      </c>
      <c r="C16" s="17" t="s">
        <v>10</v>
      </c>
      <c r="D16" s="18"/>
      <c r="E16" s="18"/>
    </row>
    <row r="17" spans="1:5" ht="15">
      <c r="A17" s="15" t="s">
        <v>23</v>
      </c>
      <c r="B17" s="16" t="s">
        <v>18</v>
      </c>
      <c r="C17" s="17" t="s">
        <v>19</v>
      </c>
      <c r="D17" s="18">
        <v>51</v>
      </c>
      <c r="E17" s="18">
        <v>53</v>
      </c>
    </row>
    <row r="18" spans="1:5" ht="30.75">
      <c r="A18" s="11" t="s">
        <v>24</v>
      </c>
      <c r="B18" s="12" t="s">
        <v>25</v>
      </c>
      <c r="C18" s="7" t="s">
        <v>10</v>
      </c>
      <c r="D18" s="13">
        <v>19</v>
      </c>
      <c r="E18" s="13">
        <v>17</v>
      </c>
    </row>
    <row r="19" spans="1:5" ht="30.75">
      <c r="A19" s="11" t="s">
        <v>26</v>
      </c>
      <c r="B19" s="12" t="s">
        <v>59</v>
      </c>
      <c r="C19" s="7" t="s">
        <v>10</v>
      </c>
      <c r="D19" s="13"/>
      <c r="E19" s="13"/>
    </row>
    <row r="20" spans="1:5" ht="46.5">
      <c r="A20" s="11" t="s">
        <v>27</v>
      </c>
      <c r="B20" s="12" t="s">
        <v>28</v>
      </c>
      <c r="C20" s="7" t="s">
        <v>10</v>
      </c>
      <c r="D20" s="13"/>
      <c r="E20" s="13"/>
    </row>
    <row r="21" spans="1:5" ht="30.75">
      <c r="A21" s="11" t="s">
        <v>29</v>
      </c>
      <c r="B21" s="12" t="s">
        <v>30</v>
      </c>
      <c r="C21" s="7" t="s">
        <v>7</v>
      </c>
      <c r="D21" s="14">
        <f>D23+D27+D13+D17</f>
        <v>105</v>
      </c>
      <c r="E21" s="14">
        <f>E23+E27+E13+E17</f>
        <v>108</v>
      </c>
    </row>
    <row r="22" spans="1:5" ht="15">
      <c r="A22" s="15"/>
      <c r="B22" s="16" t="s">
        <v>11</v>
      </c>
      <c r="C22" s="17"/>
      <c r="D22" s="23"/>
      <c r="E22" s="23"/>
    </row>
    <row r="23" spans="1:5" ht="15.75">
      <c r="A23" s="19" t="s">
        <v>31</v>
      </c>
      <c r="B23" s="20" t="s">
        <v>13</v>
      </c>
      <c r="C23" s="21" t="s">
        <v>7</v>
      </c>
      <c r="D23" s="22">
        <f>D25+D26</f>
        <v>0</v>
      </c>
      <c r="E23" s="22">
        <f>E25+E26</f>
        <v>0</v>
      </c>
    </row>
    <row r="24" spans="1:5" ht="15">
      <c r="A24" s="15"/>
      <c r="B24" s="16" t="s">
        <v>14</v>
      </c>
      <c r="C24" s="17"/>
      <c r="D24" s="23"/>
      <c r="E24" s="23"/>
    </row>
    <row r="25" spans="1:5" ht="15">
      <c r="A25" s="15" t="s">
        <v>32</v>
      </c>
      <c r="B25" s="16" t="s">
        <v>16</v>
      </c>
      <c r="C25" s="17" t="s">
        <v>7</v>
      </c>
      <c r="D25" s="18"/>
      <c r="E25" s="18"/>
    </row>
    <row r="26" spans="1:5" ht="15">
      <c r="A26" s="15" t="s">
        <v>33</v>
      </c>
      <c r="B26" s="16" t="s">
        <v>18</v>
      </c>
      <c r="C26" s="17" t="s">
        <v>7</v>
      </c>
      <c r="D26" s="18"/>
      <c r="E26" s="18"/>
    </row>
    <row r="27" spans="1:5" ht="15.75">
      <c r="A27" s="19" t="s">
        <v>34</v>
      </c>
      <c r="B27" s="20" t="s">
        <v>21</v>
      </c>
      <c r="C27" s="21" t="s">
        <v>7</v>
      </c>
      <c r="D27" s="22">
        <f>D29+D30</f>
        <v>54</v>
      </c>
      <c r="E27" s="22">
        <f>E29+E30</f>
        <v>55</v>
      </c>
    </row>
    <row r="28" spans="1:5" ht="15">
      <c r="A28" s="15"/>
      <c r="B28" s="16" t="s">
        <v>14</v>
      </c>
      <c r="C28" s="17"/>
      <c r="D28" s="23"/>
      <c r="E28" s="23"/>
    </row>
    <row r="29" spans="1:5" ht="15">
      <c r="A29" s="15" t="s">
        <v>35</v>
      </c>
      <c r="B29" s="16" t="s">
        <v>16</v>
      </c>
      <c r="C29" s="17" t="s">
        <v>7</v>
      </c>
      <c r="D29" s="18"/>
      <c r="E29" s="18"/>
    </row>
    <row r="30" spans="1:5" ht="15">
      <c r="A30" s="15" t="s">
        <v>36</v>
      </c>
      <c r="B30" s="16" t="s">
        <v>18</v>
      </c>
      <c r="C30" s="17" t="s">
        <v>7</v>
      </c>
      <c r="D30" s="18">
        <v>54</v>
      </c>
      <c r="E30" s="18">
        <v>55</v>
      </c>
    </row>
    <row r="31" spans="1:5" ht="30.75">
      <c r="A31" s="11" t="s">
        <v>37</v>
      </c>
      <c r="B31" s="12" t="s">
        <v>38</v>
      </c>
      <c r="C31" s="7" t="s">
        <v>7</v>
      </c>
      <c r="D31" s="13">
        <v>74</v>
      </c>
      <c r="E31" s="13">
        <v>72</v>
      </c>
    </row>
    <row r="32" spans="1:5" ht="15">
      <c r="A32" s="11"/>
      <c r="B32" s="16" t="s">
        <v>39</v>
      </c>
      <c r="C32" s="17" t="s">
        <v>7</v>
      </c>
      <c r="D32" s="18"/>
      <c r="E32" s="18"/>
    </row>
    <row r="33" spans="1:5" ht="15">
      <c r="A33" s="11" t="s">
        <v>40</v>
      </c>
      <c r="B33" s="12" t="s">
        <v>41</v>
      </c>
      <c r="C33" s="7" t="s">
        <v>42</v>
      </c>
      <c r="D33" s="38">
        <v>10353.2</v>
      </c>
      <c r="E33" s="38">
        <v>14978.3</v>
      </c>
    </row>
    <row r="34" spans="1:5" ht="15">
      <c r="A34" s="11"/>
      <c r="B34" s="2" t="s">
        <v>43</v>
      </c>
      <c r="C34" s="17" t="s">
        <v>42</v>
      </c>
      <c r="D34" s="37"/>
      <c r="E34" s="37"/>
    </row>
    <row r="35" spans="1:5" ht="15.75">
      <c r="A35" s="24" t="s">
        <v>44</v>
      </c>
      <c r="B35" s="9" t="s">
        <v>45</v>
      </c>
      <c r="C35" s="25"/>
      <c r="D35" s="26"/>
      <c r="E35" s="10"/>
    </row>
    <row r="36" spans="1:5" ht="30.75">
      <c r="A36" s="15" t="s">
        <v>5</v>
      </c>
      <c r="B36" s="16" t="s">
        <v>46</v>
      </c>
      <c r="C36" s="17" t="s">
        <v>10</v>
      </c>
      <c r="D36" s="28">
        <f>D8/D7*1000</f>
        <v>28.25484764542936</v>
      </c>
      <c r="E36" s="28">
        <f>E8/E7*1000</f>
        <v>29.51002227171492</v>
      </c>
    </row>
    <row r="37" spans="1:5" ht="30.75">
      <c r="A37" s="15" t="s">
        <v>47</v>
      </c>
      <c r="B37" s="16" t="s">
        <v>48</v>
      </c>
      <c r="C37" s="17" t="s">
        <v>10</v>
      </c>
      <c r="D37" s="28">
        <f>D18/D7*1000</f>
        <v>10.526315789473683</v>
      </c>
      <c r="E37" s="28">
        <f>E18/E7*1000</f>
        <v>9.465478841870825</v>
      </c>
    </row>
    <row r="38" spans="1:5" ht="33" customHeight="1">
      <c r="A38" s="15" t="s">
        <v>49</v>
      </c>
      <c r="B38" s="16" t="s">
        <v>60</v>
      </c>
      <c r="C38" s="17" t="s">
        <v>10</v>
      </c>
      <c r="D38" s="28">
        <f>D19/D7*1000</f>
        <v>0</v>
      </c>
      <c r="E38" s="28">
        <f>E19/E7*1000</f>
        <v>0</v>
      </c>
    </row>
    <row r="39" spans="1:5" ht="46.5">
      <c r="A39" s="15" t="s">
        <v>50</v>
      </c>
      <c r="B39" s="16" t="s">
        <v>51</v>
      </c>
      <c r="C39" s="17" t="s">
        <v>10</v>
      </c>
      <c r="D39" s="28">
        <f>D20/D7*1000</f>
        <v>0</v>
      </c>
      <c r="E39" s="28">
        <f>E20/E7*1000</f>
        <v>0</v>
      </c>
    </row>
    <row r="40" spans="1:5" ht="46.5">
      <c r="A40" s="15" t="s">
        <v>8</v>
      </c>
      <c r="B40" s="16" t="s">
        <v>66</v>
      </c>
      <c r="C40" s="17" t="s">
        <v>69</v>
      </c>
      <c r="D40" s="28">
        <f>D32/D31*100</f>
        <v>0</v>
      </c>
      <c r="E40" s="28">
        <f>E32/E31*100</f>
        <v>0</v>
      </c>
    </row>
    <row r="41" spans="1:5" ht="62.25">
      <c r="A41" s="15" t="s">
        <v>24</v>
      </c>
      <c r="B41" s="16" t="s">
        <v>67</v>
      </c>
      <c r="C41" s="17" t="s">
        <v>7</v>
      </c>
      <c r="D41" s="27">
        <f>(D27+D17)/D7*1000</f>
        <v>58.17174515235457</v>
      </c>
      <c r="E41" s="27">
        <f>(E27+E17)/E7*1000</f>
        <v>60.13363028953229</v>
      </c>
    </row>
    <row r="42" spans="1:5" ht="30.75">
      <c r="A42" s="15" t="s">
        <v>26</v>
      </c>
      <c r="B42" s="16" t="s">
        <v>68</v>
      </c>
      <c r="C42" s="17" t="s">
        <v>69</v>
      </c>
      <c r="D42" s="28">
        <f>D34/D33*100</f>
        <v>0</v>
      </c>
      <c r="E42" s="28">
        <f>E34/E33*100</f>
        <v>0</v>
      </c>
    </row>
    <row r="43" spans="1:5" ht="30.75">
      <c r="A43" s="15" t="s">
        <v>27</v>
      </c>
      <c r="B43" s="16" t="s">
        <v>52</v>
      </c>
      <c r="C43" s="17" t="s">
        <v>10</v>
      </c>
      <c r="D43" s="27" t="s">
        <v>53</v>
      </c>
      <c r="E43" s="28">
        <f>(E31+E17+E30+E13-D31-D17-D30-D13)/E7*1000</f>
        <v>0.5567928730512249</v>
      </c>
    </row>
    <row r="44" spans="1:5" ht="15">
      <c r="A44" s="15"/>
      <c r="B44" s="16" t="s">
        <v>54</v>
      </c>
      <c r="C44" s="17"/>
      <c r="D44" s="27"/>
      <c r="E44" s="27"/>
    </row>
    <row r="45" spans="1:5" ht="30.75">
      <c r="A45" s="29" t="s">
        <v>55</v>
      </c>
      <c r="B45" s="30" t="s">
        <v>70</v>
      </c>
      <c r="C45" s="31" t="s">
        <v>10</v>
      </c>
      <c r="D45" s="27" t="s">
        <v>53</v>
      </c>
      <c r="E45" s="36">
        <f>(E29+E25-D29-D25)/E7*1000</f>
        <v>0</v>
      </c>
    </row>
    <row r="46" ht="15">
      <c r="A46" s="32"/>
    </row>
    <row r="47" ht="15">
      <c r="A47" s="32"/>
    </row>
    <row r="48" spans="2:5" ht="15">
      <c r="B48" s="35" t="s">
        <v>86</v>
      </c>
      <c r="C48" s="33" t="s">
        <v>76</v>
      </c>
      <c r="E48" s="33" t="s">
        <v>85</v>
      </c>
    </row>
    <row r="51" spans="2:5" ht="15">
      <c r="B51" s="2" t="s">
        <v>72</v>
      </c>
      <c r="C51" s="33" t="s">
        <v>76</v>
      </c>
      <c r="E51" s="33" t="s">
        <v>73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zoomScaleNormal="90" zoomScalePageLayoutView="0" workbookViewId="0" topLeftCell="A1">
      <selection activeCell="F25" sqref="F25"/>
    </sheetView>
  </sheetViews>
  <sheetFormatPr defaultColWidth="9.125" defaultRowHeight="12.75"/>
  <cols>
    <col min="1" max="1" width="6.375" style="1" customWidth="1"/>
    <col min="2" max="2" width="78.625" style="2" customWidth="1"/>
    <col min="3" max="3" width="22.625" style="2" customWidth="1"/>
    <col min="4" max="4" width="22.125" style="2" customWidth="1"/>
    <col min="5" max="5" width="23.375" style="2" customWidth="1"/>
    <col min="6" max="16384" width="9.125" style="2" customWidth="1"/>
  </cols>
  <sheetData>
    <row r="1" spans="3:5" ht="57" customHeight="1">
      <c r="C1" s="41" t="s">
        <v>63</v>
      </c>
      <c r="D1" s="41"/>
      <c r="E1" s="41"/>
    </row>
    <row r="2" spans="3:5" ht="16.5" customHeight="1">
      <c r="C2" s="34"/>
      <c r="D2" s="34"/>
      <c r="E2" s="34"/>
    </row>
    <row r="3" spans="2:6" ht="75" customHeight="1">
      <c r="B3" s="42" t="s">
        <v>91</v>
      </c>
      <c r="C3" s="43"/>
      <c r="D3" s="43"/>
      <c r="E3" s="44"/>
      <c r="F3" s="3"/>
    </row>
    <row r="5" spans="1:5" ht="15">
      <c r="A5" s="4" t="s">
        <v>0</v>
      </c>
      <c r="B5" s="5" t="s">
        <v>1</v>
      </c>
      <c r="C5" s="6" t="s">
        <v>2</v>
      </c>
      <c r="D5" s="7" t="s">
        <v>64</v>
      </c>
      <c r="E5" s="7" t="s">
        <v>65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">
      <c r="A7" s="11" t="s">
        <v>5</v>
      </c>
      <c r="B7" s="12" t="s">
        <v>6</v>
      </c>
      <c r="C7" s="7" t="s">
        <v>7</v>
      </c>
      <c r="D7" s="13">
        <v>1425</v>
      </c>
      <c r="E7" s="13">
        <v>1378</v>
      </c>
    </row>
    <row r="8" spans="1:5" ht="30.75">
      <c r="A8" s="11" t="s">
        <v>8</v>
      </c>
      <c r="B8" s="12" t="s">
        <v>9</v>
      </c>
      <c r="C8" s="7" t="s">
        <v>10</v>
      </c>
      <c r="D8" s="14">
        <f>D10+D14</f>
        <v>31</v>
      </c>
      <c r="E8" s="14">
        <f>E10+E14</f>
        <v>34</v>
      </c>
    </row>
    <row r="9" spans="1:5" ht="15">
      <c r="A9" s="15"/>
      <c r="B9" s="16" t="s">
        <v>11</v>
      </c>
      <c r="C9" s="17"/>
      <c r="D9" s="18"/>
      <c r="E9" s="18"/>
    </row>
    <row r="10" spans="1:5" ht="15.75">
      <c r="A10" s="19" t="s">
        <v>12</v>
      </c>
      <c r="B10" s="20" t="s">
        <v>13</v>
      </c>
      <c r="C10" s="21" t="s">
        <v>10</v>
      </c>
      <c r="D10" s="22">
        <f>D12+D13</f>
        <v>0</v>
      </c>
      <c r="E10" s="22">
        <f>E12+E13</f>
        <v>0</v>
      </c>
    </row>
    <row r="11" spans="1:5" ht="15">
      <c r="A11" s="15"/>
      <c r="B11" s="16" t="s">
        <v>14</v>
      </c>
      <c r="C11" s="17"/>
      <c r="D11" s="23"/>
      <c r="E11" s="23"/>
    </row>
    <row r="12" spans="1:5" ht="15">
      <c r="A12" s="15" t="s">
        <v>15</v>
      </c>
      <c r="B12" s="16" t="s">
        <v>16</v>
      </c>
      <c r="C12" s="17" t="s">
        <v>10</v>
      </c>
      <c r="D12" s="18"/>
      <c r="E12" s="18"/>
    </row>
    <row r="13" spans="1:5" ht="15">
      <c r="A13" s="15" t="s">
        <v>17</v>
      </c>
      <c r="B13" s="16" t="s">
        <v>18</v>
      </c>
      <c r="C13" s="17" t="s">
        <v>19</v>
      </c>
      <c r="D13" s="18"/>
      <c r="E13" s="18"/>
    </row>
    <row r="14" spans="1:5" ht="15.75">
      <c r="A14" s="19" t="s">
        <v>20</v>
      </c>
      <c r="B14" s="20" t="s">
        <v>21</v>
      </c>
      <c r="C14" s="21" t="s">
        <v>10</v>
      </c>
      <c r="D14" s="22">
        <f>D16+D17</f>
        <v>31</v>
      </c>
      <c r="E14" s="22">
        <f>E16+E17</f>
        <v>34</v>
      </c>
    </row>
    <row r="15" spans="1:5" ht="15">
      <c r="A15" s="15"/>
      <c r="B15" s="16" t="s">
        <v>14</v>
      </c>
      <c r="C15" s="17"/>
      <c r="D15" s="23"/>
      <c r="E15" s="23"/>
    </row>
    <row r="16" spans="1:5" ht="15">
      <c r="A16" s="15" t="s">
        <v>22</v>
      </c>
      <c r="B16" s="16" t="s">
        <v>16</v>
      </c>
      <c r="C16" s="17" t="s">
        <v>10</v>
      </c>
      <c r="D16" s="18">
        <v>2</v>
      </c>
      <c r="E16" s="18">
        <v>2</v>
      </c>
    </row>
    <row r="17" spans="1:5" ht="15">
      <c r="A17" s="15" t="s">
        <v>23</v>
      </c>
      <c r="B17" s="16" t="s">
        <v>18</v>
      </c>
      <c r="C17" s="17" t="s">
        <v>19</v>
      </c>
      <c r="D17" s="18">
        <v>29</v>
      </c>
      <c r="E17" s="18">
        <v>32</v>
      </c>
    </row>
    <row r="18" spans="1:5" ht="30.75">
      <c r="A18" s="11" t="s">
        <v>24</v>
      </c>
      <c r="B18" s="12" t="s">
        <v>25</v>
      </c>
      <c r="C18" s="7" t="s">
        <v>10</v>
      </c>
      <c r="D18" s="13">
        <v>1</v>
      </c>
      <c r="E18" s="13">
        <v>1</v>
      </c>
    </row>
    <row r="19" spans="1:5" ht="30.75">
      <c r="A19" s="11" t="s">
        <v>26</v>
      </c>
      <c r="B19" s="12" t="s">
        <v>59</v>
      </c>
      <c r="C19" s="7" t="s">
        <v>10</v>
      </c>
      <c r="D19" s="13"/>
      <c r="E19" s="13"/>
    </row>
    <row r="20" spans="1:5" ht="46.5">
      <c r="A20" s="11" t="s">
        <v>27</v>
      </c>
      <c r="B20" s="12" t="s">
        <v>28</v>
      </c>
      <c r="C20" s="7" t="s">
        <v>10</v>
      </c>
      <c r="D20" s="13"/>
      <c r="E20" s="13"/>
    </row>
    <row r="21" spans="1:5" ht="30.75">
      <c r="A21" s="11" t="s">
        <v>29</v>
      </c>
      <c r="B21" s="12" t="s">
        <v>30</v>
      </c>
      <c r="C21" s="7" t="s">
        <v>7</v>
      </c>
      <c r="D21" s="14">
        <f>D23+D27+D13+D17</f>
        <v>54</v>
      </c>
      <c r="E21" s="14">
        <f>E23+E27+E13+E17</f>
        <v>58</v>
      </c>
    </row>
    <row r="22" spans="1:5" ht="15">
      <c r="A22" s="15"/>
      <c r="B22" s="16" t="s">
        <v>11</v>
      </c>
      <c r="C22" s="17"/>
      <c r="D22" s="23"/>
      <c r="E22" s="23"/>
    </row>
    <row r="23" spans="1:5" ht="15.75">
      <c r="A23" s="19" t="s">
        <v>31</v>
      </c>
      <c r="B23" s="20" t="s">
        <v>13</v>
      </c>
      <c r="C23" s="21" t="s">
        <v>7</v>
      </c>
      <c r="D23" s="22">
        <f>D25+D26</f>
        <v>0</v>
      </c>
      <c r="E23" s="22">
        <f>E25+E26</f>
        <v>0</v>
      </c>
    </row>
    <row r="24" spans="1:5" ht="15">
      <c r="A24" s="15"/>
      <c r="B24" s="16" t="s">
        <v>14</v>
      </c>
      <c r="C24" s="17"/>
      <c r="D24" s="23"/>
      <c r="E24" s="23"/>
    </row>
    <row r="25" spans="1:6" ht="15">
      <c r="A25" s="15" t="s">
        <v>32</v>
      </c>
      <c r="B25" s="16" t="s">
        <v>16</v>
      </c>
      <c r="C25" s="17" t="s">
        <v>7</v>
      </c>
      <c r="D25" s="18"/>
      <c r="E25" s="18"/>
      <c r="F25" s="39" t="s">
        <v>97</v>
      </c>
    </row>
    <row r="26" spans="1:5" ht="15">
      <c r="A26" s="15" t="s">
        <v>33</v>
      </c>
      <c r="B26" s="16" t="s">
        <v>18</v>
      </c>
      <c r="C26" s="17" t="s">
        <v>7</v>
      </c>
      <c r="D26" s="18"/>
      <c r="E26" s="18"/>
    </row>
    <row r="27" spans="1:5" ht="15.75">
      <c r="A27" s="19" t="s">
        <v>34</v>
      </c>
      <c r="B27" s="20" t="s">
        <v>21</v>
      </c>
      <c r="C27" s="21" t="s">
        <v>7</v>
      </c>
      <c r="D27" s="22">
        <f>D29+D30</f>
        <v>25</v>
      </c>
      <c r="E27" s="22">
        <f>E29+E30</f>
        <v>26</v>
      </c>
    </row>
    <row r="28" spans="1:5" ht="15">
      <c r="A28" s="15"/>
      <c r="B28" s="16" t="s">
        <v>14</v>
      </c>
      <c r="C28" s="17"/>
      <c r="D28" s="23"/>
      <c r="E28" s="23"/>
    </row>
    <row r="29" spans="1:5" ht="15">
      <c r="A29" s="15" t="s">
        <v>35</v>
      </c>
      <c r="B29" s="16" t="s">
        <v>16</v>
      </c>
      <c r="C29" s="17" t="s">
        <v>7</v>
      </c>
      <c r="D29" s="18">
        <v>5</v>
      </c>
      <c r="E29" s="18">
        <v>5</v>
      </c>
    </row>
    <row r="30" spans="1:5" ht="15">
      <c r="A30" s="15" t="s">
        <v>36</v>
      </c>
      <c r="B30" s="16" t="s">
        <v>18</v>
      </c>
      <c r="C30" s="17" t="s">
        <v>7</v>
      </c>
      <c r="D30" s="18">
        <v>20</v>
      </c>
      <c r="E30" s="18">
        <v>21</v>
      </c>
    </row>
    <row r="31" spans="1:5" ht="30.75">
      <c r="A31" s="11" t="s">
        <v>37</v>
      </c>
      <c r="B31" s="12" t="s">
        <v>38</v>
      </c>
      <c r="C31" s="7" t="s">
        <v>7</v>
      </c>
      <c r="D31" s="13">
        <v>98</v>
      </c>
      <c r="E31" s="13">
        <v>60</v>
      </c>
    </row>
    <row r="32" spans="1:6" ht="15">
      <c r="A32" s="11"/>
      <c r="B32" s="16" t="s">
        <v>39</v>
      </c>
      <c r="C32" s="17" t="s">
        <v>7</v>
      </c>
      <c r="D32" s="18">
        <v>4</v>
      </c>
      <c r="E32" s="18">
        <v>4</v>
      </c>
      <c r="F32" s="39" t="s">
        <v>95</v>
      </c>
    </row>
    <row r="33" spans="1:5" ht="15">
      <c r="A33" s="11" t="s">
        <v>40</v>
      </c>
      <c r="B33" s="12" t="s">
        <v>41</v>
      </c>
      <c r="C33" s="7" t="s">
        <v>42</v>
      </c>
      <c r="D33" s="38">
        <v>11702.8</v>
      </c>
      <c r="E33" s="38">
        <v>7232.8</v>
      </c>
    </row>
    <row r="34" spans="1:5" ht="15">
      <c r="A34" s="11"/>
      <c r="B34" s="2" t="s">
        <v>43</v>
      </c>
      <c r="C34" s="17" t="s">
        <v>42</v>
      </c>
      <c r="D34" s="37"/>
      <c r="E34" s="37"/>
    </row>
    <row r="35" spans="1:5" ht="15.75">
      <c r="A35" s="24" t="s">
        <v>44</v>
      </c>
      <c r="B35" s="9" t="s">
        <v>45</v>
      </c>
      <c r="C35" s="25"/>
      <c r="D35" s="26"/>
      <c r="E35" s="10"/>
    </row>
    <row r="36" spans="1:5" ht="30.75">
      <c r="A36" s="15" t="s">
        <v>5</v>
      </c>
      <c r="B36" s="16" t="s">
        <v>46</v>
      </c>
      <c r="C36" s="17" t="s">
        <v>10</v>
      </c>
      <c r="D36" s="28">
        <f>D8/D7*1000</f>
        <v>21.75438596491228</v>
      </c>
      <c r="E36" s="28">
        <f>E8/E7*1000</f>
        <v>24.673439767779392</v>
      </c>
    </row>
    <row r="37" spans="1:5" ht="30.75">
      <c r="A37" s="15" t="s">
        <v>47</v>
      </c>
      <c r="B37" s="16" t="s">
        <v>48</v>
      </c>
      <c r="C37" s="17" t="s">
        <v>10</v>
      </c>
      <c r="D37" s="28">
        <f>D18/D7*1000</f>
        <v>0.7017543859649122</v>
      </c>
      <c r="E37" s="28">
        <f>E18/E7*1000</f>
        <v>0.7256894049346879</v>
      </c>
    </row>
    <row r="38" spans="1:5" ht="33" customHeight="1">
      <c r="A38" s="15" t="s">
        <v>49</v>
      </c>
      <c r="B38" s="16" t="s">
        <v>60</v>
      </c>
      <c r="C38" s="17" t="s">
        <v>10</v>
      </c>
      <c r="D38" s="28">
        <f>D19/D7*1000</f>
        <v>0</v>
      </c>
      <c r="E38" s="28">
        <f>E19/E7*1000</f>
        <v>0</v>
      </c>
    </row>
    <row r="39" spans="1:5" ht="46.5">
      <c r="A39" s="15" t="s">
        <v>50</v>
      </c>
      <c r="B39" s="16" t="s">
        <v>51</v>
      </c>
      <c r="C39" s="17" t="s">
        <v>10</v>
      </c>
      <c r="D39" s="28">
        <f>D20/D7*1000</f>
        <v>0</v>
      </c>
      <c r="E39" s="28">
        <f>E20/E7*1000</f>
        <v>0</v>
      </c>
    </row>
    <row r="40" spans="1:5" ht="46.5">
      <c r="A40" s="15" t="s">
        <v>8</v>
      </c>
      <c r="B40" s="16" t="s">
        <v>66</v>
      </c>
      <c r="C40" s="17" t="s">
        <v>69</v>
      </c>
      <c r="D40" s="28">
        <f>D32/D31*100</f>
        <v>4.081632653061225</v>
      </c>
      <c r="E40" s="28">
        <f>E32/E31*100</f>
        <v>6.666666666666667</v>
      </c>
    </row>
    <row r="41" spans="1:5" ht="62.25">
      <c r="A41" s="15" t="s">
        <v>24</v>
      </c>
      <c r="B41" s="16" t="s">
        <v>67</v>
      </c>
      <c r="C41" s="17" t="s">
        <v>7</v>
      </c>
      <c r="D41" s="27">
        <f>(D27+D17)/D7*1000</f>
        <v>37.89473684210527</v>
      </c>
      <c r="E41" s="27">
        <f>(E27+E17)/E7*1000</f>
        <v>42.0899854862119</v>
      </c>
    </row>
    <row r="42" spans="1:5" ht="30.75">
      <c r="A42" s="15" t="s">
        <v>26</v>
      </c>
      <c r="B42" s="16" t="s">
        <v>68</v>
      </c>
      <c r="C42" s="17" t="s">
        <v>69</v>
      </c>
      <c r="D42" s="28">
        <f>D34/D33*100</f>
        <v>0</v>
      </c>
      <c r="E42" s="28">
        <f>E34/E33*100</f>
        <v>0</v>
      </c>
    </row>
    <row r="43" spans="1:5" ht="30.75">
      <c r="A43" s="15" t="s">
        <v>27</v>
      </c>
      <c r="B43" s="16" t="s">
        <v>52</v>
      </c>
      <c r="C43" s="17" t="s">
        <v>10</v>
      </c>
      <c r="D43" s="27" t="s">
        <v>53</v>
      </c>
      <c r="E43" s="28">
        <f>(E31+E17+E30+E13-D31-D17-D30-D13)/E7*1000</f>
        <v>-24.673439767779392</v>
      </c>
    </row>
    <row r="44" spans="1:5" ht="15">
      <c r="A44" s="15"/>
      <c r="B44" s="16" t="s">
        <v>54</v>
      </c>
      <c r="C44" s="17"/>
      <c r="D44" s="27"/>
      <c r="E44" s="27"/>
    </row>
    <row r="45" spans="1:5" ht="30.75">
      <c r="A45" s="29" t="s">
        <v>55</v>
      </c>
      <c r="B45" s="30" t="s">
        <v>70</v>
      </c>
      <c r="C45" s="31" t="s">
        <v>10</v>
      </c>
      <c r="D45" s="27" t="s">
        <v>53</v>
      </c>
      <c r="E45" s="36">
        <f>(E29+E25-D29-D25)/E7*1000</f>
        <v>0</v>
      </c>
    </row>
    <row r="46" ht="15">
      <c r="A46" s="32"/>
    </row>
    <row r="47" ht="15">
      <c r="A47" s="32"/>
    </row>
    <row r="48" spans="2:5" ht="15">
      <c r="B48" s="35" t="s">
        <v>62</v>
      </c>
      <c r="C48" s="33" t="s">
        <v>56</v>
      </c>
      <c r="E48" s="33" t="s">
        <v>57</v>
      </c>
    </row>
    <row r="51" spans="2:5" ht="15">
      <c r="B51" s="2" t="s">
        <v>58</v>
      </c>
      <c r="C51" s="33" t="s">
        <v>56</v>
      </c>
      <c r="E51" s="33" t="s">
        <v>57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zoomScaleNormal="90" zoomScalePageLayoutView="0" workbookViewId="0" topLeftCell="A1">
      <selection activeCell="D32" sqref="D32:E32"/>
    </sheetView>
  </sheetViews>
  <sheetFormatPr defaultColWidth="9.125" defaultRowHeight="12.75"/>
  <cols>
    <col min="1" max="1" width="6.375" style="1" customWidth="1"/>
    <col min="2" max="2" width="78.625" style="2" customWidth="1"/>
    <col min="3" max="3" width="22.625" style="2" customWidth="1"/>
    <col min="4" max="4" width="22.125" style="2" customWidth="1"/>
    <col min="5" max="5" width="23.375" style="2" customWidth="1"/>
    <col min="6" max="16384" width="9.125" style="2" customWidth="1"/>
  </cols>
  <sheetData>
    <row r="1" spans="3:5" ht="57" customHeight="1">
      <c r="C1" s="41" t="s">
        <v>63</v>
      </c>
      <c r="D1" s="41"/>
      <c r="E1" s="41"/>
    </row>
    <row r="2" spans="3:5" ht="16.5" customHeight="1">
      <c r="C2" s="34"/>
      <c r="D2" s="34"/>
      <c r="E2" s="34"/>
    </row>
    <row r="3" spans="2:6" ht="75" customHeight="1">
      <c r="B3" s="42" t="s">
        <v>77</v>
      </c>
      <c r="C3" s="43"/>
      <c r="D3" s="43"/>
      <c r="E3" s="44"/>
      <c r="F3" s="3"/>
    </row>
    <row r="5" spans="1:5" ht="15">
      <c r="A5" s="4" t="s">
        <v>0</v>
      </c>
      <c r="B5" s="5" t="s">
        <v>1</v>
      </c>
      <c r="C5" s="6" t="s">
        <v>2</v>
      </c>
      <c r="D5" s="7" t="s">
        <v>64</v>
      </c>
      <c r="E5" s="7" t="s">
        <v>65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">
      <c r="A7" s="11" t="s">
        <v>5</v>
      </c>
      <c r="B7" s="12" t="s">
        <v>6</v>
      </c>
      <c r="C7" s="7" t="s">
        <v>7</v>
      </c>
      <c r="D7" s="13">
        <v>6656</v>
      </c>
      <c r="E7" s="13">
        <v>6582</v>
      </c>
    </row>
    <row r="8" spans="1:5" ht="30.75">
      <c r="A8" s="11" t="s">
        <v>8</v>
      </c>
      <c r="B8" s="12" t="s">
        <v>9</v>
      </c>
      <c r="C8" s="7" t="s">
        <v>10</v>
      </c>
      <c r="D8" s="14">
        <f>D10+D14</f>
        <v>199</v>
      </c>
      <c r="E8" s="14">
        <f>E10+E14</f>
        <v>205</v>
      </c>
    </row>
    <row r="9" spans="1:5" ht="15">
      <c r="A9" s="15"/>
      <c r="B9" s="16" t="s">
        <v>11</v>
      </c>
      <c r="C9" s="17"/>
      <c r="D9" s="18"/>
      <c r="E9" s="18"/>
    </row>
    <row r="10" spans="1:5" ht="15.75">
      <c r="A10" s="19" t="s">
        <v>12</v>
      </c>
      <c r="B10" s="20" t="s">
        <v>13</v>
      </c>
      <c r="C10" s="21" t="s">
        <v>10</v>
      </c>
      <c r="D10" s="22">
        <f>D12+D13</f>
        <v>0</v>
      </c>
      <c r="E10" s="22">
        <f>E12+E13</f>
        <v>0</v>
      </c>
    </row>
    <row r="11" spans="1:5" ht="15">
      <c r="A11" s="15"/>
      <c r="B11" s="16" t="s">
        <v>14</v>
      </c>
      <c r="C11" s="17"/>
      <c r="D11" s="23"/>
      <c r="E11" s="23"/>
    </row>
    <row r="12" spans="1:5" ht="15">
      <c r="A12" s="15" t="s">
        <v>15</v>
      </c>
      <c r="B12" s="16" t="s">
        <v>16</v>
      </c>
      <c r="C12" s="17" t="s">
        <v>10</v>
      </c>
      <c r="D12" s="18"/>
      <c r="E12" s="18"/>
    </row>
    <row r="13" spans="1:5" ht="15">
      <c r="A13" s="15" t="s">
        <v>17</v>
      </c>
      <c r="B13" s="16" t="s">
        <v>18</v>
      </c>
      <c r="C13" s="17" t="s">
        <v>19</v>
      </c>
      <c r="D13" s="18"/>
      <c r="E13" s="18"/>
    </row>
    <row r="14" spans="1:5" ht="15.75">
      <c r="A14" s="19" t="s">
        <v>20</v>
      </c>
      <c r="B14" s="20" t="s">
        <v>21</v>
      </c>
      <c r="C14" s="21" t="s">
        <v>10</v>
      </c>
      <c r="D14" s="22">
        <f>D16+D17</f>
        <v>199</v>
      </c>
      <c r="E14" s="22">
        <f>E16+E17</f>
        <v>205</v>
      </c>
    </row>
    <row r="15" spans="1:5" ht="15">
      <c r="A15" s="15"/>
      <c r="B15" s="16" t="s">
        <v>14</v>
      </c>
      <c r="C15" s="17"/>
      <c r="D15" s="23"/>
      <c r="E15" s="23"/>
    </row>
    <row r="16" spans="1:5" ht="15">
      <c r="A16" s="15" t="s">
        <v>22</v>
      </c>
      <c r="B16" s="16" t="s">
        <v>16</v>
      </c>
      <c r="C16" s="17" t="s">
        <v>10</v>
      </c>
      <c r="D16" s="18">
        <v>29</v>
      </c>
      <c r="E16" s="18">
        <v>30</v>
      </c>
    </row>
    <row r="17" spans="1:5" ht="15">
      <c r="A17" s="15" t="s">
        <v>23</v>
      </c>
      <c r="B17" s="16" t="s">
        <v>18</v>
      </c>
      <c r="C17" s="17" t="s">
        <v>19</v>
      </c>
      <c r="D17" s="18">
        <v>170</v>
      </c>
      <c r="E17" s="18">
        <v>175</v>
      </c>
    </row>
    <row r="18" spans="1:5" ht="30.75">
      <c r="A18" s="11" t="s">
        <v>24</v>
      </c>
      <c r="B18" s="12" t="s">
        <v>25</v>
      </c>
      <c r="C18" s="7" t="s">
        <v>10</v>
      </c>
      <c r="D18" s="13">
        <v>26</v>
      </c>
      <c r="E18" s="13">
        <v>26</v>
      </c>
    </row>
    <row r="19" spans="1:5" ht="30.75">
      <c r="A19" s="11" t="s">
        <v>26</v>
      </c>
      <c r="B19" s="12" t="s">
        <v>59</v>
      </c>
      <c r="C19" s="7" t="s">
        <v>10</v>
      </c>
      <c r="D19" s="13"/>
      <c r="E19" s="13"/>
    </row>
    <row r="20" spans="1:5" ht="46.5">
      <c r="A20" s="11" t="s">
        <v>27</v>
      </c>
      <c r="B20" s="12" t="s">
        <v>28</v>
      </c>
      <c r="C20" s="7" t="s">
        <v>10</v>
      </c>
      <c r="D20" s="13">
        <v>2</v>
      </c>
      <c r="E20" s="13">
        <v>2</v>
      </c>
    </row>
    <row r="21" spans="1:5" ht="30.75">
      <c r="A21" s="11" t="s">
        <v>29</v>
      </c>
      <c r="B21" s="12" t="s">
        <v>30</v>
      </c>
      <c r="C21" s="7" t="s">
        <v>7</v>
      </c>
      <c r="D21" s="14">
        <f>D23+D27+D13+D17</f>
        <v>638</v>
      </c>
      <c r="E21" s="14">
        <f>E23+E27+E13+E17</f>
        <v>645</v>
      </c>
    </row>
    <row r="22" spans="1:5" ht="15">
      <c r="A22" s="15"/>
      <c r="B22" s="16" t="s">
        <v>11</v>
      </c>
      <c r="C22" s="17"/>
      <c r="D22" s="23"/>
      <c r="E22" s="23"/>
    </row>
    <row r="23" spans="1:5" ht="15.75">
      <c r="A23" s="19" t="s">
        <v>31</v>
      </c>
      <c r="B23" s="20" t="s">
        <v>13</v>
      </c>
      <c r="C23" s="21" t="s">
        <v>7</v>
      </c>
      <c r="D23" s="22">
        <f>D25+D26</f>
        <v>0</v>
      </c>
      <c r="E23" s="22">
        <f>E25+E26</f>
        <v>0</v>
      </c>
    </row>
    <row r="24" spans="1:5" ht="15">
      <c r="A24" s="15"/>
      <c r="B24" s="16" t="s">
        <v>14</v>
      </c>
      <c r="C24" s="17"/>
      <c r="D24" s="23"/>
      <c r="E24" s="23"/>
    </row>
    <row r="25" spans="1:5" ht="15">
      <c r="A25" s="15" t="s">
        <v>32</v>
      </c>
      <c r="B25" s="16" t="s">
        <v>16</v>
      </c>
      <c r="C25" s="17" t="s">
        <v>7</v>
      </c>
      <c r="D25" s="18"/>
      <c r="E25" s="18"/>
    </row>
    <row r="26" spans="1:5" ht="15">
      <c r="A26" s="15" t="s">
        <v>33</v>
      </c>
      <c r="B26" s="16" t="s">
        <v>18</v>
      </c>
      <c r="C26" s="17" t="s">
        <v>7</v>
      </c>
      <c r="D26" s="18"/>
      <c r="E26" s="18"/>
    </row>
    <row r="27" spans="1:5" ht="15.75">
      <c r="A27" s="19" t="s">
        <v>34</v>
      </c>
      <c r="B27" s="20" t="s">
        <v>21</v>
      </c>
      <c r="C27" s="21" t="s">
        <v>7</v>
      </c>
      <c r="D27" s="22">
        <f>D29+D30</f>
        <v>468</v>
      </c>
      <c r="E27" s="22">
        <f>E29+E30</f>
        <v>470</v>
      </c>
    </row>
    <row r="28" spans="1:5" ht="15">
      <c r="A28" s="15"/>
      <c r="B28" s="16" t="s">
        <v>14</v>
      </c>
      <c r="C28" s="17"/>
      <c r="D28" s="23"/>
      <c r="E28" s="23"/>
    </row>
    <row r="29" spans="1:5" ht="15">
      <c r="A29" s="15" t="s">
        <v>35</v>
      </c>
      <c r="B29" s="16" t="s">
        <v>16</v>
      </c>
      <c r="C29" s="17" t="s">
        <v>7</v>
      </c>
      <c r="D29" s="18">
        <v>322</v>
      </c>
      <c r="E29" s="18">
        <v>323</v>
      </c>
    </row>
    <row r="30" spans="1:5" ht="15">
      <c r="A30" s="15" t="s">
        <v>36</v>
      </c>
      <c r="B30" s="16" t="s">
        <v>18</v>
      </c>
      <c r="C30" s="17" t="s">
        <v>7</v>
      </c>
      <c r="D30" s="18">
        <v>146</v>
      </c>
      <c r="E30" s="18">
        <v>147</v>
      </c>
    </row>
    <row r="31" spans="1:5" ht="30.75">
      <c r="A31" s="11" t="s">
        <v>37</v>
      </c>
      <c r="B31" s="12" t="s">
        <v>38</v>
      </c>
      <c r="C31" s="7" t="s">
        <v>7</v>
      </c>
      <c r="D31" s="13">
        <v>651</v>
      </c>
      <c r="E31" s="13">
        <v>582</v>
      </c>
    </row>
    <row r="32" spans="1:6" ht="15">
      <c r="A32" s="11"/>
      <c r="B32" s="16" t="s">
        <v>39</v>
      </c>
      <c r="C32" s="17" t="s">
        <v>7</v>
      </c>
      <c r="D32" s="18">
        <v>320</v>
      </c>
      <c r="E32" s="18">
        <v>322</v>
      </c>
      <c r="F32" s="40"/>
    </row>
    <row r="33" spans="1:5" ht="15">
      <c r="A33" s="11" t="s">
        <v>40</v>
      </c>
      <c r="B33" s="12" t="s">
        <v>41</v>
      </c>
      <c r="C33" s="7" t="s">
        <v>42</v>
      </c>
      <c r="D33" s="38">
        <v>22998.3</v>
      </c>
      <c r="E33" s="38">
        <v>21897.7</v>
      </c>
    </row>
    <row r="34" spans="1:6" ht="15">
      <c r="A34" s="11"/>
      <c r="B34" s="2" t="s">
        <v>43</v>
      </c>
      <c r="C34" s="17" t="s">
        <v>42</v>
      </c>
      <c r="D34" s="37">
        <v>25.8</v>
      </c>
      <c r="E34" s="37">
        <v>0</v>
      </c>
      <c r="F34" s="40"/>
    </row>
    <row r="35" spans="1:5" ht="15.75">
      <c r="A35" s="24" t="s">
        <v>44</v>
      </c>
      <c r="B35" s="9" t="s">
        <v>45</v>
      </c>
      <c r="C35" s="25"/>
      <c r="D35" s="26"/>
      <c r="E35" s="10"/>
    </row>
    <row r="36" spans="1:5" ht="30.75">
      <c r="A36" s="15" t="s">
        <v>5</v>
      </c>
      <c r="B36" s="16" t="s">
        <v>46</v>
      </c>
      <c r="C36" s="17" t="s">
        <v>10</v>
      </c>
      <c r="D36" s="28">
        <f>D8/D7*1000</f>
        <v>29.89783653846154</v>
      </c>
      <c r="E36" s="28">
        <f>E8/E7*1000</f>
        <v>31.145548465512004</v>
      </c>
    </row>
    <row r="37" spans="1:5" ht="30.75">
      <c r="A37" s="15" t="s">
        <v>47</v>
      </c>
      <c r="B37" s="16" t="s">
        <v>48</v>
      </c>
      <c r="C37" s="17" t="s">
        <v>10</v>
      </c>
      <c r="D37" s="28">
        <f>D18/D7*1000</f>
        <v>3.90625</v>
      </c>
      <c r="E37" s="28">
        <f>E18/E7*1000</f>
        <v>3.9501671224551806</v>
      </c>
    </row>
    <row r="38" spans="1:5" ht="33" customHeight="1">
      <c r="A38" s="15" t="s">
        <v>49</v>
      </c>
      <c r="B38" s="16" t="s">
        <v>60</v>
      </c>
      <c r="C38" s="17" t="s">
        <v>10</v>
      </c>
      <c r="D38" s="28">
        <f>D19/D7*1000</f>
        <v>0</v>
      </c>
      <c r="E38" s="28">
        <f>E19/E7*1000</f>
        <v>0</v>
      </c>
    </row>
    <row r="39" spans="1:5" ht="46.5">
      <c r="A39" s="15" t="s">
        <v>50</v>
      </c>
      <c r="B39" s="16" t="s">
        <v>51</v>
      </c>
      <c r="C39" s="17" t="s">
        <v>10</v>
      </c>
      <c r="D39" s="28">
        <f>D20/D7*1000</f>
        <v>0.3004807692307693</v>
      </c>
      <c r="E39" s="28">
        <f>E20/E7*1000</f>
        <v>0.3038590094196293</v>
      </c>
    </row>
    <row r="40" spans="1:5" ht="46.5">
      <c r="A40" s="15" t="s">
        <v>8</v>
      </c>
      <c r="B40" s="16" t="s">
        <v>66</v>
      </c>
      <c r="C40" s="17" t="s">
        <v>69</v>
      </c>
      <c r="D40" s="28">
        <f>D32/D31*100</f>
        <v>49.155145929339476</v>
      </c>
      <c r="E40" s="28">
        <f>E32/E31*100</f>
        <v>55.32646048109966</v>
      </c>
    </row>
    <row r="41" spans="1:5" ht="62.25">
      <c r="A41" s="15" t="s">
        <v>24</v>
      </c>
      <c r="B41" s="16" t="s">
        <v>67</v>
      </c>
      <c r="C41" s="17" t="s">
        <v>7</v>
      </c>
      <c r="D41" s="27">
        <f>(D27+D17)/D7*1000</f>
        <v>95.85336538461539</v>
      </c>
      <c r="E41" s="27">
        <f>(E27+E17)/E7*1000</f>
        <v>97.99453053783044</v>
      </c>
    </row>
    <row r="42" spans="1:5" ht="30.75">
      <c r="A42" s="15" t="s">
        <v>26</v>
      </c>
      <c r="B42" s="16" t="s">
        <v>68</v>
      </c>
      <c r="C42" s="17" t="s">
        <v>69</v>
      </c>
      <c r="D42" s="28">
        <f>D34/D33*100</f>
        <v>0.11218220477165705</v>
      </c>
      <c r="E42" s="28">
        <f>E34/E33*100</f>
        <v>0</v>
      </c>
    </row>
    <row r="43" spans="1:5" ht="30.75">
      <c r="A43" s="15" t="s">
        <v>27</v>
      </c>
      <c r="B43" s="16" t="s">
        <v>52</v>
      </c>
      <c r="C43" s="17" t="s">
        <v>10</v>
      </c>
      <c r="D43" s="27" t="s">
        <v>53</v>
      </c>
      <c r="E43" s="28">
        <f>(E31+E17+E30+E13-D31-D17-D30-D13)/E7*1000</f>
        <v>-9.571558796718323</v>
      </c>
    </row>
    <row r="44" spans="1:5" ht="15">
      <c r="A44" s="15"/>
      <c r="B44" s="16" t="s">
        <v>54</v>
      </c>
      <c r="C44" s="17"/>
      <c r="D44" s="27"/>
      <c r="E44" s="27"/>
    </row>
    <row r="45" spans="1:5" ht="30.75">
      <c r="A45" s="29" t="s">
        <v>55</v>
      </c>
      <c r="B45" s="30" t="s">
        <v>70</v>
      </c>
      <c r="C45" s="31" t="s">
        <v>10</v>
      </c>
      <c r="D45" s="27" t="s">
        <v>53</v>
      </c>
      <c r="E45" s="36">
        <f>(E29+E25-D29-D25)/E7*1000</f>
        <v>0.15192950470981464</v>
      </c>
    </row>
    <row r="46" ht="15">
      <c r="A46" s="32"/>
    </row>
    <row r="47" ht="15">
      <c r="A47" s="32"/>
    </row>
    <row r="48" spans="2:5" ht="15">
      <c r="B48" s="35" t="s">
        <v>78</v>
      </c>
      <c r="C48" s="33" t="s">
        <v>76</v>
      </c>
      <c r="E48" s="33" t="s">
        <v>80</v>
      </c>
    </row>
    <row r="51" spans="2:5" ht="15">
      <c r="B51" s="2" t="s">
        <v>72</v>
      </c>
      <c r="C51" s="33" t="s">
        <v>79</v>
      </c>
      <c r="E51" s="33" t="s">
        <v>73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="85" zoomScaleNormal="90" zoomScaleSheetLayoutView="85" zoomScalePageLayoutView="0" workbookViewId="0" topLeftCell="B37">
      <selection activeCell="E19" sqref="E19"/>
    </sheetView>
  </sheetViews>
  <sheetFormatPr defaultColWidth="9.125" defaultRowHeight="12.75"/>
  <cols>
    <col min="1" max="1" width="6.375" style="1" customWidth="1"/>
    <col min="2" max="2" width="78.625" style="2" customWidth="1"/>
    <col min="3" max="3" width="22.625" style="2" customWidth="1"/>
    <col min="4" max="4" width="22.125" style="2" customWidth="1"/>
    <col min="5" max="5" width="23.375" style="2" customWidth="1"/>
    <col min="6" max="16384" width="9.125" style="2" customWidth="1"/>
  </cols>
  <sheetData>
    <row r="1" spans="3:5" ht="57" customHeight="1">
      <c r="C1" s="41"/>
      <c r="D1" s="41"/>
      <c r="E1" s="41"/>
    </row>
    <row r="2" spans="3:5" ht="16.5" customHeight="1">
      <c r="C2" s="34"/>
      <c r="D2" s="34"/>
      <c r="E2" s="34"/>
    </row>
    <row r="3" spans="2:6" ht="75" customHeight="1">
      <c r="B3" s="42" t="s">
        <v>98</v>
      </c>
      <c r="C3" s="43"/>
      <c r="D3" s="43"/>
      <c r="E3" s="44"/>
      <c r="F3" s="3"/>
    </row>
    <row r="5" spans="1:5" ht="15">
      <c r="A5" s="4" t="s">
        <v>0</v>
      </c>
      <c r="B5" s="5" t="s">
        <v>1</v>
      </c>
      <c r="C5" s="6" t="s">
        <v>2</v>
      </c>
      <c r="D5" s="7" t="s">
        <v>64</v>
      </c>
      <c r="E5" s="7" t="s">
        <v>65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">
      <c r="A7" s="11" t="s">
        <v>5</v>
      </c>
      <c r="B7" s="12" t="s">
        <v>6</v>
      </c>
      <c r="C7" s="7" t="s">
        <v>7</v>
      </c>
      <c r="D7" s="13">
        <v>2044</v>
      </c>
      <c r="E7" s="13">
        <v>1997</v>
      </c>
    </row>
    <row r="8" spans="1:5" ht="30.75">
      <c r="A8" s="11" t="s">
        <v>8</v>
      </c>
      <c r="B8" s="12" t="s">
        <v>9</v>
      </c>
      <c r="C8" s="7" t="s">
        <v>10</v>
      </c>
      <c r="D8" s="14">
        <f>D10+D14</f>
        <v>64</v>
      </c>
      <c r="E8" s="14">
        <f>E10+E14</f>
        <v>72</v>
      </c>
    </row>
    <row r="9" spans="1:5" ht="15">
      <c r="A9" s="15"/>
      <c r="B9" s="16" t="s">
        <v>11</v>
      </c>
      <c r="C9" s="17"/>
      <c r="D9" s="18"/>
      <c r="E9" s="18"/>
    </row>
    <row r="10" spans="1:5" ht="15.75">
      <c r="A10" s="19" t="s">
        <v>12</v>
      </c>
      <c r="B10" s="20" t="s">
        <v>13</v>
      </c>
      <c r="C10" s="21" t="s">
        <v>10</v>
      </c>
      <c r="D10" s="22">
        <f>D12+D13</f>
        <v>0</v>
      </c>
      <c r="E10" s="22">
        <f>E12+E13</f>
        <v>0</v>
      </c>
    </row>
    <row r="11" spans="1:5" ht="15">
      <c r="A11" s="15"/>
      <c r="B11" s="16" t="s">
        <v>14</v>
      </c>
      <c r="C11" s="17"/>
      <c r="D11" s="23"/>
      <c r="E11" s="23"/>
    </row>
    <row r="12" spans="1:5" ht="15">
      <c r="A12" s="15" t="s">
        <v>15</v>
      </c>
      <c r="B12" s="16" t="s">
        <v>16</v>
      </c>
      <c r="C12" s="17" t="s">
        <v>10</v>
      </c>
      <c r="D12" s="18"/>
      <c r="E12" s="18"/>
    </row>
    <row r="13" spans="1:5" ht="15">
      <c r="A13" s="15" t="s">
        <v>17</v>
      </c>
      <c r="B13" s="16" t="s">
        <v>18</v>
      </c>
      <c r="C13" s="17" t="s">
        <v>19</v>
      </c>
      <c r="D13" s="18"/>
      <c r="E13" s="18"/>
    </row>
    <row r="14" spans="1:5" ht="15.75">
      <c r="A14" s="19" t="s">
        <v>20</v>
      </c>
      <c r="B14" s="20" t="s">
        <v>21</v>
      </c>
      <c r="C14" s="21" t="s">
        <v>10</v>
      </c>
      <c r="D14" s="22">
        <f>D16+D17</f>
        <v>64</v>
      </c>
      <c r="E14" s="22">
        <f>E16+E17</f>
        <v>72</v>
      </c>
    </row>
    <row r="15" spans="1:5" ht="15">
      <c r="A15" s="15"/>
      <c r="B15" s="16" t="s">
        <v>14</v>
      </c>
      <c r="C15" s="17"/>
      <c r="D15" s="23"/>
      <c r="E15" s="23"/>
    </row>
    <row r="16" spans="1:5" ht="15">
      <c r="A16" s="15" t="s">
        <v>22</v>
      </c>
      <c r="B16" s="16" t="s">
        <v>16</v>
      </c>
      <c r="C16" s="17" t="s">
        <v>10</v>
      </c>
      <c r="D16" s="18">
        <v>9</v>
      </c>
      <c r="E16" s="18">
        <v>9</v>
      </c>
    </row>
    <row r="17" spans="1:5" ht="15">
      <c r="A17" s="15" t="s">
        <v>23</v>
      </c>
      <c r="B17" s="16" t="s">
        <v>18</v>
      </c>
      <c r="C17" s="17" t="s">
        <v>19</v>
      </c>
      <c r="D17" s="18">
        <v>55</v>
      </c>
      <c r="E17" s="18">
        <v>63</v>
      </c>
    </row>
    <row r="18" spans="1:5" ht="30.75">
      <c r="A18" s="11" t="s">
        <v>24</v>
      </c>
      <c r="B18" s="12" t="s">
        <v>25</v>
      </c>
      <c r="C18" s="7" t="s">
        <v>10</v>
      </c>
      <c r="D18" s="13"/>
      <c r="E18" s="13"/>
    </row>
    <row r="19" spans="1:5" ht="30.75">
      <c r="A19" s="11" t="s">
        <v>26</v>
      </c>
      <c r="B19" s="12" t="s">
        <v>59</v>
      </c>
      <c r="C19" s="7" t="s">
        <v>10</v>
      </c>
      <c r="D19" s="13"/>
      <c r="E19" s="13"/>
    </row>
    <row r="20" spans="1:5" ht="46.5">
      <c r="A20" s="11" t="s">
        <v>27</v>
      </c>
      <c r="B20" s="12" t="s">
        <v>28</v>
      </c>
      <c r="C20" s="7" t="s">
        <v>10</v>
      </c>
      <c r="D20" s="13"/>
      <c r="E20" s="13"/>
    </row>
    <row r="21" spans="1:5" ht="30.75">
      <c r="A21" s="11" t="s">
        <v>29</v>
      </c>
      <c r="B21" s="12" t="s">
        <v>30</v>
      </c>
      <c r="C21" s="7" t="s">
        <v>7</v>
      </c>
      <c r="D21" s="14">
        <f>D23+D27+D13+D17</f>
        <v>225</v>
      </c>
      <c r="E21" s="14">
        <f>E23+E27+E13+E17</f>
        <v>234</v>
      </c>
    </row>
    <row r="22" spans="1:5" ht="15">
      <c r="A22" s="15"/>
      <c r="B22" s="16" t="s">
        <v>11</v>
      </c>
      <c r="C22" s="17"/>
      <c r="D22" s="23"/>
      <c r="E22" s="23"/>
    </row>
    <row r="23" spans="1:5" ht="15.75">
      <c r="A23" s="19" t="s">
        <v>31</v>
      </c>
      <c r="B23" s="20" t="s">
        <v>13</v>
      </c>
      <c r="C23" s="21" t="s">
        <v>7</v>
      </c>
      <c r="D23" s="22">
        <f>D25+D26</f>
        <v>0</v>
      </c>
      <c r="E23" s="22">
        <f>E25+E26</f>
        <v>0</v>
      </c>
    </row>
    <row r="24" spans="1:5" ht="15">
      <c r="A24" s="15"/>
      <c r="B24" s="16" t="s">
        <v>14</v>
      </c>
      <c r="C24" s="17"/>
      <c r="D24" s="23"/>
      <c r="E24" s="23"/>
    </row>
    <row r="25" spans="1:5" ht="15">
      <c r="A25" s="15" t="s">
        <v>32</v>
      </c>
      <c r="B25" s="16" t="s">
        <v>16</v>
      </c>
      <c r="C25" s="17" t="s">
        <v>7</v>
      </c>
      <c r="D25" s="18"/>
      <c r="E25" s="18"/>
    </row>
    <row r="26" spans="1:5" ht="15">
      <c r="A26" s="15" t="s">
        <v>33</v>
      </c>
      <c r="B26" s="16" t="s">
        <v>18</v>
      </c>
      <c r="C26" s="17" t="s">
        <v>7</v>
      </c>
      <c r="D26" s="18"/>
      <c r="E26" s="18"/>
    </row>
    <row r="27" spans="1:5" ht="15.75">
      <c r="A27" s="19" t="s">
        <v>34</v>
      </c>
      <c r="B27" s="20" t="s">
        <v>21</v>
      </c>
      <c r="C27" s="21" t="s">
        <v>7</v>
      </c>
      <c r="D27" s="22">
        <f>D29+D30</f>
        <v>170</v>
      </c>
      <c r="E27" s="22">
        <f>E29+E30</f>
        <v>171</v>
      </c>
    </row>
    <row r="28" spans="1:5" ht="15">
      <c r="A28" s="15"/>
      <c r="B28" s="16" t="s">
        <v>14</v>
      </c>
      <c r="C28" s="17"/>
      <c r="D28" s="23"/>
      <c r="E28" s="23"/>
    </row>
    <row r="29" spans="1:5" ht="15">
      <c r="A29" s="15" t="s">
        <v>35</v>
      </c>
      <c r="B29" s="16" t="s">
        <v>16</v>
      </c>
      <c r="C29" s="17" t="s">
        <v>7</v>
      </c>
      <c r="D29" s="18">
        <v>116</v>
      </c>
      <c r="E29" s="18">
        <v>116</v>
      </c>
    </row>
    <row r="30" spans="1:5" ht="15">
      <c r="A30" s="15" t="s">
        <v>36</v>
      </c>
      <c r="B30" s="16" t="s">
        <v>18</v>
      </c>
      <c r="C30" s="17" t="s">
        <v>7</v>
      </c>
      <c r="D30" s="18">
        <v>54</v>
      </c>
      <c r="E30" s="18">
        <v>55</v>
      </c>
    </row>
    <row r="31" spans="1:5" ht="30.75">
      <c r="A31" s="11" t="s">
        <v>37</v>
      </c>
      <c r="B31" s="12" t="s">
        <v>38</v>
      </c>
      <c r="C31" s="7" t="s">
        <v>7</v>
      </c>
      <c r="D31" s="13">
        <v>300</v>
      </c>
      <c r="E31" s="13">
        <v>258</v>
      </c>
    </row>
    <row r="32" spans="1:6" ht="15">
      <c r="A32" s="11"/>
      <c r="B32" s="16" t="s">
        <v>39</v>
      </c>
      <c r="C32" s="17" t="s">
        <v>7</v>
      </c>
      <c r="D32" s="18">
        <v>113</v>
      </c>
      <c r="E32" s="18">
        <v>114</v>
      </c>
      <c r="F32" s="40"/>
    </row>
    <row r="33" spans="1:5" ht="15">
      <c r="A33" s="11" t="s">
        <v>40</v>
      </c>
      <c r="B33" s="12" t="s">
        <v>41</v>
      </c>
      <c r="C33" s="7" t="s">
        <v>42</v>
      </c>
      <c r="D33" s="38">
        <v>11977.6</v>
      </c>
      <c r="E33" s="38">
        <v>13946.4</v>
      </c>
    </row>
    <row r="34" spans="1:5" ht="15">
      <c r="A34" s="11"/>
      <c r="B34" s="2" t="s">
        <v>43</v>
      </c>
      <c r="C34" s="17" t="s">
        <v>42</v>
      </c>
      <c r="D34" s="37">
        <v>5</v>
      </c>
      <c r="E34" s="37">
        <v>8.2</v>
      </c>
    </row>
    <row r="35" spans="1:5" ht="15.75">
      <c r="A35" s="24" t="s">
        <v>44</v>
      </c>
      <c r="B35" s="9" t="s">
        <v>45</v>
      </c>
      <c r="C35" s="25"/>
      <c r="D35" s="26"/>
      <c r="E35" s="10"/>
    </row>
    <row r="36" spans="1:5" ht="30.75">
      <c r="A36" s="15" t="s">
        <v>5</v>
      </c>
      <c r="B36" s="16" t="s">
        <v>46</v>
      </c>
      <c r="C36" s="17" t="s">
        <v>10</v>
      </c>
      <c r="D36" s="28">
        <f>D8/D7*1000</f>
        <v>31.31115459882583</v>
      </c>
      <c r="E36" s="28">
        <f>E8/E7*1000</f>
        <v>36.05408112168253</v>
      </c>
    </row>
    <row r="37" spans="1:5" ht="30.75">
      <c r="A37" s="15" t="s">
        <v>47</v>
      </c>
      <c r="B37" s="16" t="s">
        <v>48</v>
      </c>
      <c r="C37" s="17" t="s">
        <v>10</v>
      </c>
      <c r="D37" s="28">
        <f>D18/D7*1000</f>
        <v>0</v>
      </c>
      <c r="E37" s="28">
        <f>E18/E7*1000</f>
        <v>0</v>
      </c>
    </row>
    <row r="38" spans="1:5" ht="33" customHeight="1">
      <c r="A38" s="15" t="s">
        <v>49</v>
      </c>
      <c r="B38" s="16" t="s">
        <v>60</v>
      </c>
      <c r="C38" s="17" t="s">
        <v>10</v>
      </c>
      <c r="D38" s="28">
        <f>D19/D7*1000</f>
        <v>0</v>
      </c>
      <c r="E38" s="28">
        <f>E19/E7*1000</f>
        <v>0</v>
      </c>
    </row>
    <row r="39" spans="1:5" ht="46.5">
      <c r="A39" s="15" t="s">
        <v>50</v>
      </c>
      <c r="B39" s="16" t="s">
        <v>51</v>
      </c>
      <c r="C39" s="17" t="s">
        <v>10</v>
      </c>
      <c r="D39" s="28">
        <f>D20/D7*1000</f>
        <v>0</v>
      </c>
      <c r="E39" s="28">
        <f>E20/E7*1000</f>
        <v>0</v>
      </c>
    </row>
    <row r="40" spans="1:5" ht="46.5">
      <c r="A40" s="15" t="s">
        <v>8</v>
      </c>
      <c r="B40" s="16" t="s">
        <v>66</v>
      </c>
      <c r="C40" s="17" t="s">
        <v>69</v>
      </c>
      <c r="D40" s="28">
        <f>D32/D31*100</f>
        <v>37.666666666666664</v>
      </c>
      <c r="E40" s="28">
        <f>E32/E31*100</f>
        <v>44.18604651162791</v>
      </c>
    </row>
    <row r="41" spans="1:5" ht="62.25">
      <c r="A41" s="15" t="s">
        <v>24</v>
      </c>
      <c r="B41" s="16" t="s">
        <v>67</v>
      </c>
      <c r="C41" s="17" t="s">
        <v>7</v>
      </c>
      <c r="D41" s="27">
        <f>(D27+D17)/D7*1000</f>
        <v>110.07827788649706</v>
      </c>
      <c r="E41" s="27">
        <f>(E27+E17)/E7*1000</f>
        <v>117.17576364546821</v>
      </c>
    </row>
    <row r="42" spans="1:5" ht="30.75">
      <c r="A42" s="15" t="s">
        <v>26</v>
      </c>
      <c r="B42" s="16" t="s">
        <v>68</v>
      </c>
      <c r="C42" s="17" t="s">
        <v>69</v>
      </c>
      <c r="D42" s="28">
        <f>D34/D33*100</f>
        <v>0.04174458990114881</v>
      </c>
      <c r="E42" s="28">
        <f>E34/E33*100</f>
        <v>0.05879653530660242</v>
      </c>
    </row>
    <row r="43" spans="1:5" ht="30.75">
      <c r="A43" s="15" t="s">
        <v>27</v>
      </c>
      <c r="B43" s="16" t="s">
        <v>52</v>
      </c>
      <c r="C43" s="17" t="s">
        <v>10</v>
      </c>
      <c r="D43" s="27" t="s">
        <v>53</v>
      </c>
      <c r="E43" s="28">
        <f>(E31+E17+E30+E13-D31-D17-D30-D13)/E7*1000</f>
        <v>-16.524787180771156</v>
      </c>
    </row>
    <row r="44" spans="1:5" ht="15">
      <c r="A44" s="15"/>
      <c r="B44" s="16" t="s">
        <v>54</v>
      </c>
      <c r="C44" s="17"/>
      <c r="D44" s="27"/>
      <c r="E44" s="27"/>
    </row>
    <row r="45" spans="1:5" ht="30.75">
      <c r="A45" s="29" t="s">
        <v>55</v>
      </c>
      <c r="B45" s="30" t="s">
        <v>70</v>
      </c>
      <c r="C45" s="31" t="s">
        <v>10</v>
      </c>
      <c r="D45" s="27" t="s">
        <v>53</v>
      </c>
      <c r="E45" s="36">
        <f>(E29+E25-D29-D25)/E7*1000</f>
        <v>0</v>
      </c>
    </row>
    <row r="46" ht="15">
      <c r="A46" s="32"/>
    </row>
    <row r="47" ht="15">
      <c r="A47" s="32"/>
    </row>
    <row r="48" spans="2:5" ht="15">
      <c r="B48" s="35" t="s">
        <v>81</v>
      </c>
      <c r="C48" s="33" t="s">
        <v>82</v>
      </c>
      <c r="E48" s="33" t="s">
        <v>83</v>
      </c>
    </row>
    <row r="51" spans="3:5" ht="15">
      <c r="C51" s="33"/>
      <c r="E51" s="33"/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2015-01-21T12:48:16Z</cp:lastPrinted>
  <dcterms:created xsi:type="dcterms:W3CDTF">2011-02-03T08:28:59Z</dcterms:created>
  <dcterms:modified xsi:type="dcterms:W3CDTF">2015-04-24T11:27:48Z</dcterms:modified>
  <cp:category/>
  <cp:version/>
  <cp:contentType/>
  <cp:contentStatus/>
</cp:coreProperties>
</file>