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775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<sst xmlns="http://schemas.openxmlformats.org/spreadsheetml/2006/main" count="113" uniqueCount="69">
  <si>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</si>
  <si>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</si>
  <si>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</si>
  <si>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</si>
  <si>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</si>
  <si>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</si>
  <si>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</si>
  <si>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</si>
  <si>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</si>
  <si>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</si>
  <si>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</si>
  <si>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</si>
  <si>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</si>
  <si>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</si>
  <si>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</si>
  <si>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</si>
  <si>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</si>
  <si>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</si>
  <si>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</si>
  <si>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</si>
  <si>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</si>
  <si>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</si>
  <si>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</si>
  <si>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</si>
  <si>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</si>
  <si>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</si>
  <si>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</si>
  <si>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</si>
  <si>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</si>
  <si>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</si>
  <si>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</si>
  <si>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</si>
  <si>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</si>
  <si>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</si>
  <si>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</si>
  <si>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</si>
  <si>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</si>
  <si>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</si>
  <si>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</si>
  <si>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</si>
  <si>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</si>
  <si>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</si>
  <si>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</si>
  <si>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</si>
  <si>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</si>
  <si>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</si>
  <si>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</si>
  <si>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</si>
  <si>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</si>
  <si>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</si>
  <si>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</si>
  <si>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</si>
  <si>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</si>
  <si>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</si>
  <si>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</si>
  <si>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</si>
  <si>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</si>
  <si>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</si>
  <si>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</si>
  <si>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</si>
  <si>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</si>
  <si>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</si>
  <si>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</si>
  <si>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2015 год</t>
  </si>
  <si>
    <t>Численность лиц, занятых в малом и среднем предпринимательстве послеления</t>
  </si>
  <si>
    <t>2016 год</t>
  </si>
  <si>
    <t>Глава Хоперского сельского поселения Тихорецкого района</t>
  </si>
  <si>
    <t>С.Ю.Писанов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</si>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</sst>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5" zoomScaleNormal="90" zoomScaleSheetLayoutView="85" zoomScalePageLayoutView="0" workbookViewId="0" topLeftCell="A37">
      <selection activeCell="M5" sqref="M5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6"/>
      <c r="D1" s="46"/>
      <c r="E1" s="46"/>
    </row>
    <row r="2" spans="3:5" ht="16.5" customHeight="1">
      <c r="C2" s="33"/>
      <c r="D2" s="33"/>
      <c r="E2" s="33"/>
    </row>
    <row r="3" spans="2:6" ht="75" customHeight="1">
      <c r="B3" s="47" t="s">
        <v>68</v>
      </c>
      <c r="C3" s="48"/>
      <c r="D3" s="48"/>
      <c r="E3" s="49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63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39">
        <v>2013</v>
      </c>
      <c r="E7" s="39">
        <v>1996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77</v>
      </c>
      <c r="E8" s="13">
        <f>E10+E14</f>
        <v>77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37"/>
      <c r="E12" s="37"/>
    </row>
    <row r="13" spans="1:5" ht="15.75">
      <c r="A13" s="14" t="s">
        <v>17</v>
      </c>
      <c r="B13" s="15" t="s">
        <v>18</v>
      </c>
      <c r="C13" s="16" t="s">
        <v>19</v>
      </c>
      <c r="D13" s="36"/>
      <c r="E13" s="38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77</v>
      </c>
      <c r="E14" s="21">
        <f>E16+E17</f>
        <v>77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37">
        <v>8</v>
      </c>
      <c r="E16" s="37">
        <v>8</v>
      </c>
    </row>
    <row r="17" spans="1:5" ht="15.75">
      <c r="A17" s="14" t="s">
        <v>23</v>
      </c>
      <c r="B17" s="15" t="s">
        <v>18</v>
      </c>
      <c r="C17" s="16" t="s">
        <v>19</v>
      </c>
      <c r="D17" s="36">
        <v>69</v>
      </c>
      <c r="E17" s="38">
        <v>69</v>
      </c>
    </row>
    <row r="18" spans="1:5" ht="31.5">
      <c r="A18" s="11" t="s">
        <v>24</v>
      </c>
      <c r="B18" s="12" t="s">
        <v>25</v>
      </c>
      <c r="C18" s="7" t="s">
        <v>10</v>
      </c>
      <c r="D18" s="39"/>
      <c r="E18" s="39"/>
    </row>
    <row r="19" spans="1:5" ht="31.5">
      <c r="A19" s="11" t="s">
        <v>26</v>
      </c>
      <c r="B19" s="12" t="s">
        <v>56</v>
      </c>
      <c r="C19" s="7" t="s">
        <v>10</v>
      </c>
      <c r="D19" s="39"/>
      <c r="E19" s="39"/>
    </row>
    <row r="20" spans="1:5" ht="47.25">
      <c r="A20" s="11" t="s">
        <v>27</v>
      </c>
      <c r="B20" s="12" t="s">
        <v>28</v>
      </c>
      <c r="C20" s="7" t="s">
        <v>10</v>
      </c>
      <c r="D20" s="39"/>
      <c r="E20" s="39"/>
    </row>
    <row r="21" spans="1:5" ht="31.5">
      <c r="A21" s="11" t="s">
        <v>29</v>
      </c>
      <c r="B21" s="12" t="s">
        <v>64</v>
      </c>
      <c r="C21" s="7" t="s">
        <v>7</v>
      </c>
      <c r="D21" s="13">
        <f>D23+D27+D13+D17</f>
        <v>224</v>
      </c>
      <c r="E21" s="13">
        <f>E23+E27+E13+E17</f>
        <v>222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37"/>
      <c r="E25" s="37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155</v>
      </c>
      <c r="E27" s="21">
        <f>E29+E30</f>
        <v>153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37">
        <v>109</v>
      </c>
      <c r="E29" s="37">
        <v>109</v>
      </c>
    </row>
    <row r="30" spans="1:5" ht="15.75">
      <c r="A30" s="14" t="s">
        <v>35</v>
      </c>
      <c r="B30" s="15" t="s">
        <v>18</v>
      </c>
      <c r="C30" s="16" t="s">
        <v>7</v>
      </c>
      <c r="D30" s="36">
        <v>46</v>
      </c>
      <c r="E30" s="38">
        <v>44</v>
      </c>
    </row>
    <row r="31" spans="1:5" ht="47.25">
      <c r="A31" s="11" t="s">
        <v>36</v>
      </c>
      <c r="B31" s="12" t="s">
        <v>37</v>
      </c>
      <c r="C31" s="7" t="s">
        <v>7</v>
      </c>
      <c r="D31" s="40">
        <v>203</v>
      </c>
      <c r="E31" s="40">
        <v>195</v>
      </c>
    </row>
    <row r="32" spans="1:5" ht="15.75">
      <c r="A32" s="11"/>
      <c r="B32" s="15" t="s">
        <v>38</v>
      </c>
      <c r="C32" s="16" t="s">
        <v>7</v>
      </c>
      <c r="D32" s="41">
        <v>109</v>
      </c>
      <c r="E32" s="41">
        <v>109</v>
      </c>
    </row>
    <row r="33" spans="1:5" ht="15.75">
      <c r="A33" s="11" t="s">
        <v>39</v>
      </c>
      <c r="B33" s="12" t="s">
        <v>40</v>
      </c>
      <c r="C33" s="7" t="s">
        <v>41</v>
      </c>
      <c r="D33" s="42">
        <v>12493.4</v>
      </c>
      <c r="E33" s="43">
        <v>13407.4</v>
      </c>
    </row>
    <row r="34" spans="1:5" ht="15.75">
      <c r="A34" s="11"/>
      <c r="B34" s="2" t="s">
        <v>42</v>
      </c>
      <c r="C34" s="16" t="s">
        <v>41</v>
      </c>
      <c r="D34" s="44">
        <v>5</v>
      </c>
      <c r="E34" s="44">
        <v>5</v>
      </c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38.25136612021858</v>
      </c>
      <c r="E36" s="27">
        <f>E8/E7*1000</f>
        <v>38.57715430861723</v>
      </c>
    </row>
    <row r="37" spans="1:5" ht="30.7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57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6.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</v>
      </c>
    </row>
    <row r="40" spans="1:5" ht="46.5">
      <c r="A40" s="14" t="s">
        <v>8</v>
      </c>
      <c r="B40" s="15" t="s">
        <v>58</v>
      </c>
      <c r="C40" s="16" t="s">
        <v>61</v>
      </c>
      <c r="D40" s="27">
        <f>D32/D31*100</f>
        <v>53.69458128078818</v>
      </c>
      <c r="E40" s="27">
        <f>E32/E31*100</f>
        <v>55.8974358974359</v>
      </c>
    </row>
    <row r="41" spans="1:5" ht="62.25">
      <c r="A41" s="14" t="s">
        <v>24</v>
      </c>
      <c r="B41" s="15" t="s">
        <v>59</v>
      </c>
      <c r="C41" s="16" t="s">
        <v>7</v>
      </c>
      <c r="D41" s="26">
        <f>(D27+D17)/D7*1000</f>
        <v>111.27670144063586</v>
      </c>
      <c r="E41" s="26">
        <f>(E27+E17)/E7*1000</f>
        <v>111.22244488977955</v>
      </c>
    </row>
    <row r="42" spans="1:5" ht="30.75">
      <c r="A42" s="14" t="s">
        <v>26</v>
      </c>
      <c r="B42" s="15" t="s">
        <v>60</v>
      </c>
      <c r="C42" s="16" t="s">
        <v>61</v>
      </c>
      <c r="D42" s="27">
        <f>D34/D33*100</f>
        <v>0.040021131157251026</v>
      </c>
      <c r="E42" s="27">
        <f>E34/E33*100</f>
        <v>0.037292838283336065</v>
      </c>
    </row>
    <row r="43" spans="1:7" ht="30.7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-3.6645571321480475</v>
      </c>
      <c r="F43" s="45"/>
      <c r="G43" s="45"/>
    </row>
    <row r="44" spans="1:7" ht="15">
      <c r="A44" s="14"/>
      <c r="B44" s="15" t="s">
        <v>53</v>
      </c>
      <c r="C44" s="16"/>
      <c r="D44" s="26"/>
      <c r="E44" s="27"/>
      <c r="F44" s="45"/>
      <c r="G44" s="45"/>
    </row>
    <row r="45" spans="1:7" ht="30.75">
      <c r="A45" s="28" t="s">
        <v>54</v>
      </c>
      <c r="B45" s="29" t="s">
        <v>62</v>
      </c>
      <c r="C45" s="30" t="s">
        <v>10</v>
      </c>
      <c r="D45" s="26" t="s">
        <v>52</v>
      </c>
      <c r="E45" s="35">
        <f>(E29+E25)/E7*1000-(D29+D25)/D7*1000</f>
        <v>0.4611806822786164</v>
      </c>
      <c r="F45" s="45"/>
      <c r="G45" s="45"/>
    </row>
    <row r="46" ht="15">
      <c r="A46" s="31"/>
    </row>
    <row r="47" ht="15">
      <c r="A47" s="31"/>
    </row>
    <row r="48" spans="2:5" ht="15">
      <c r="B48" s="34" t="s">
        <v>66</v>
      </c>
      <c r="C48" s="32" t="s">
        <v>55</v>
      </c>
      <c r="E48" s="32" t="s">
        <v>67</v>
      </c>
    </row>
    <row r="51" spans="3:5" ht="15">
      <c r="C51" s="32"/>
      <c r="E51" s="32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2016-11-29T14:04:22Z</cp:lastPrinted>
  <dcterms:created xsi:type="dcterms:W3CDTF">2011-02-03T08:28:59Z</dcterms:created>
  <dcterms:modified xsi:type="dcterms:W3CDTF">2017-02-07T05:31:23Z</dcterms:modified>
  <cp:category/>
  <cp:version/>
  <cp:contentType/>
  <cp:contentStatus/>
</cp:coreProperties>
</file>